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66925"/>
  <mc:AlternateContent xmlns:mc="http://schemas.openxmlformats.org/markup-compatibility/2006">
    <mc:Choice Requires="x15">
      <x15ac:absPath xmlns:x15ac="http://schemas.microsoft.com/office/spreadsheetml/2010/11/ac" url="S:\NASCSP-ARCHIVE\CSBG\CSBG State Peer to Peer Resources\Monitoring - Risk Assessments\"/>
    </mc:Choice>
  </mc:AlternateContent>
  <xr:revisionPtr revIDLastSave="0" documentId="13_ncr:1_{2AC62DAF-8E31-41D6-A0DF-04FA3DB5E7F3}" xr6:coauthVersionLast="47" xr6:coauthVersionMax="47" xr10:uidLastSave="{00000000-0000-0000-0000-000000000000}"/>
  <bookViews>
    <workbookView xWindow="-108" yWindow="-108" windowWidth="23256" windowHeight="12576" activeTab="2" xr2:uid="{00000000-000D-0000-FFFF-FFFF00000000}"/>
  </bookViews>
  <sheets>
    <sheet name="Risk Assessment Tool" sheetId="1" r:id="rId1"/>
    <sheet name="Risk Assessment Report" sheetId="7" r:id="rId2"/>
    <sheet name="T&amp;TA Plan" sheetId="8" r:id="rId3"/>
  </sheets>
  <externalReferences>
    <externalReference r:id="rId4"/>
  </externalReferences>
  <definedNames>
    <definedName name="AgencyTable">#REF!</definedName>
    <definedName name="Audit">'[1]STAR Assessment'!$H$81</definedName>
    <definedName name="BOARD">'[1]STAR Assessment'!$H$28</definedName>
    <definedName name="Complaints">'[1]STAR Assessment'!$H$103</definedName>
    <definedName name="Financial">'[1]STAR Assessment'!$H$8</definedName>
    <definedName name="Monitoring">'[1]STAR Assessment'!$H$65</definedName>
    <definedName name="_xlnm.Print_Titles" localSheetId="0">'Risk Assessment Tool'!$12:$12</definedName>
    <definedName name="Programs">'[1]STAR Assessment'!$H$39</definedName>
    <definedName name="QUALITY">'[1]STAR Assessment'!$H$15</definedName>
    <definedName name="Report">'[1]STAR Assessment'!$H$97</definedName>
    <definedName name="Scores">[1]ScoreTable!$A$1:$C$403</definedName>
    <definedName name="ScoreTable">#REF!</definedName>
    <definedName name="Staff">'[1]STAR Assessment'!$H$86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1" l="1"/>
  <c r="G50" i="1"/>
  <c r="G62" i="1"/>
  <c r="G30" i="1"/>
  <c r="G20" i="1"/>
  <c r="G77" i="1" l="1"/>
  <c r="G86" i="1"/>
  <c r="G42" i="1" l="1"/>
  <c r="G68" i="1"/>
  <c r="B98" i="1"/>
  <c r="G82" i="1"/>
  <c r="C19" i="8" l="1"/>
  <c r="C19" i="7"/>
  <c r="B97" i="1"/>
  <c r="B96" i="1"/>
  <c r="B95" i="1"/>
  <c r="B94" i="1"/>
  <c r="B93" i="1"/>
  <c r="B92" i="1"/>
  <c r="B91" i="1"/>
  <c r="B90" i="1"/>
  <c r="C18" i="8" l="1"/>
  <c r="C18" i="7"/>
  <c r="C17" i="8"/>
  <c r="C17" i="7"/>
  <c r="C16" i="8"/>
  <c r="C16" i="7"/>
  <c r="C15" i="8"/>
  <c r="C15" i="7"/>
  <c r="C14" i="8"/>
  <c r="C14" i="7"/>
  <c r="C13" i="8"/>
  <c r="C13" i="7"/>
  <c r="C12" i="7"/>
  <c r="C12" i="8"/>
  <c r="C11" i="8"/>
  <c r="C11" i="7"/>
  <c r="C20" i="8" l="1"/>
  <c r="C20" i="7"/>
</calcChain>
</file>

<file path=xl/sharedStrings.xml><?xml version="1.0" encoding="utf-8"?>
<sst xmlns="http://schemas.openxmlformats.org/spreadsheetml/2006/main" count="368" uniqueCount="315">
  <si>
    <t>CSBG Risk Assessment Tool</t>
  </si>
  <si>
    <t>Risk Categories &amp; Risk Factors</t>
  </si>
  <si>
    <t>2-Moderate</t>
  </si>
  <si>
    <t>3-Average</t>
  </si>
  <si>
    <t>4-Mild</t>
  </si>
  <si>
    <t>5-Low</t>
  </si>
  <si>
    <t>1-High</t>
  </si>
  <si>
    <t>Financial Stability</t>
  </si>
  <si>
    <t>Large grants that are very complex</t>
  </si>
  <si>
    <t>Medium size grants</t>
  </si>
  <si>
    <t>Small grants that are not very complex</t>
  </si>
  <si>
    <t>Over 75% of the grant remains unspent</t>
  </si>
  <si>
    <t>Between 50% and 75% of the grant remains unspent</t>
  </si>
  <si>
    <t xml:space="preserve">Between 50% and 79% spent </t>
  </si>
  <si>
    <t>Between 80% and 99% spent</t>
  </si>
  <si>
    <t>100% of grant spent</t>
  </si>
  <si>
    <t>High amount of funds spent on admin and very low number of other funding sources which limits the assistance to clients (agency is using grant funds mostly to fund employees)</t>
  </si>
  <si>
    <t>Average balance/ratio of program to admin costs with CSBG funds
Between 35% and 15% when agency shows limited number of other funding sources (2 to 3 other sources)</t>
  </si>
  <si>
    <t>Average balance/ratio of program to admin costs with CSBG funds
Between 35% and 26% when agency shows a good portfolio of other funding sources (3 to 5 other sources)</t>
  </si>
  <si>
    <t>Good balance/ratio of program to admin costs with CSBG funds
Between 25% and 16% when agency shows a strong portfolio of other funding sources (over 5 sources)</t>
  </si>
  <si>
    <t xml:space="preserve">Good balance/ratio of program to admin costs with CSBG funds
Less than 15% </t>
  </si>
  <si>
    <t>Cash Flow</t>
  </si>
  <si>
    <t>Cash flow problems (no reserve funds; short-term loans; aged payables over 60 days; little CSBG used for direct; improper expenditures based on cost allocations).</t>
  </si>
  <si>
    <t>Cash flow problems (low reserve funds; short-term loans; aged payables over 30 days; more frequent credit card usage).</t>
  </si>
  <si>
    <t>Annual line of credit is being used to make payroll only once a year during grant funding delays due to year-end processing</t>
  </si>
  <si>
    <t xml:space="preserve">No cash flow problem.  But cash flow ratio weak. </t>
  </si>
  <si>
    <t xml:space="preserve">No cash flow problem.  Board has approved contingency plan.  Line of credit has not been used in the past two years </t>
  </si>
  <si>
    <t>High number of errors in billing process. Cost allocation is not being used or is out of date.</t>
  </si>
  <si>
    <t>Average rate of errors to no errors in billings for unallowable or expenditures not in budget</t>
  </si>
  <si>
    <t>Low rate of errors to no errors in billings for unallowable or expenditures not in budget</t>
  </si>
  <si>
    <t>Score</t>
  </si>
  <si>
    <t>Type of Community Action Agency</t>
  </si>
  <si>
    <t>Public Agency</t>
  </si>
  <si>
    <t>Community Action Agency Experience</t>
  </si>
  <si>
    <t>Policies and Procedures</t>
  </si>
  <si>
    <t>Weak and not followed</t>
  </si>
  <si>
    <t xml:space="preserve">Staff is not aware of policies and procedures, agency makes many exceptions for special circumstances </t>
  </si>
  <si>
    <t>Policies and procedures are documented but agency does not have a consistent employee training program</t>
  </si>
  <si>
    <t>Internal Controls</t>
  </si>
  <si>
    <t>Documented and implemented but not tested</t>
  </si>
  <si>
    <t>Weak or none in place</t>
  </si>
  <si>
    <t>Financial Management System</t>
  </si>
  <si>
    <t>Average integration - many revisions or late invoice processing</t>
  </si>
  <si>
    <t>Fully integrated and strongly supports the financial operation of the agency</t>
  </si>
  <si>
    <t>Strong demonstration of leveraging of funds  - through competing for grants and other funding.</t>
  </si>
  <si>
    <t>Private-Nonprofit (501(C)3)</t>
  </si>
  <si>
    <t>Tripartite Board Structure</t>
  </si>
  <si>
    <t>Not in compliance</t>
  </si>
  <si>
    <t>In compliance</t>
  </si>
  <si>
    <t>Board Membership</t>
  </si>
  <si>
    <t>Vacant positions over 90 days</t>
  </si>
  <si>
    <t>Vacant positions under 90 days</t>
  </si>
  <si>
    <t>No vacancies</t>
  </si>
  <si>
    <t>Quorum for Board Meetings</t>
  </si>
  <si>
    <t>Board Participation</t>
  </si>
  <si>
    <t>Board Strategic Planning Participation</t>
  </si>
  <si>
    <t>Financial Report Review</t>
  </si>
  <si>
    <t>ROMA</t>
  </si>
  <si>
    <t>No participation in service or resource planning with community partners such as HUD Continuum of Care plan, One Stop Shops for WIOA, and others.  No participation in collaborative projects with state agencies; local governments; and non-profit or faith-based organizations that serve low-income people.</t>
  </si>
  <si>
    <t>Some participation in service or resource planning with community partners such as HUD Continuum of Care plan, One Stop Shops for WIOA, and others. Some participation in collaborative projects with state agencies; local governments; and non-profit or faith-based organizations that serve low-income people.</t>
  </si>
  <si>
    <t>Participation in service or resource planning with community partners such as HUD Continuum of Care plan, One Stop Shops for WIOA, and others.   Leadership participation in collaborative projects with state agencies; local governments; and non-profit or faith-based organizations that serve low-income people.</t>
  </si>
  <si>
    <t>Community Level Initiatives</t>
  </si>
  <si>
    <t>Prior Financial Monitoring</t>
  </si>
  <si>
    <t xml:space="preserve">None within the past 24 months.
</t>
  </si>
  <si>
    <t>Desk Review within the past 18 months</t>
  </si>
  <si>
    <t>Onsite financial monitoring within the past 12 months</t>
  </si>
  <si>
    <t>Prior Programmatic Monitoring</t>
  </si>
  <si>
    <t>None within the past 24 months</t>
  </si>
  <si>
    <t>Onsite programmatic monitoring within the past 12 months</t>
  </si>
  <si>
    <t>Prior Organizational Standards Monitoring</t>
  </si>
  <si>
    <t>Onsite organizational standards monitoring within the past 12 months</t>
  </si>
  <si>
    <t>New Community Action Agency Monitoring</t>
  </si>
  <si>
    <t>Not a new Community Action Agency</t>
  </si>
  <si>
    <t>Organizational Standards Findings</t>
  </si>
  <si>
    <t>Disallowed Costs</t>
  </si>
  <si>
    <t>Agency on a repayment plan</t>
  </si>
  <si>
    <t>Pending a repayment plan</t>
  </si>
  <si>
    <t>Disallowed costs repaid</t>
  </si>
  <si>
    <t>Questioned costs identified</t>
  </si>
  <si>
    <t>Documentation</t>
  </si>
  <si>
    <t>Audit Findings - Financial</t>
  </si>
  <si>
    <t>Audit Findings - Programmatic</t>
  </si>
  <si>
    <t>Program Funding</t>
  </si>
  <si>
    <t>Reduction and/or loss of funding or programs.</t>
  </si>
  <si>
    <t>No Changes</t>
  </si>
  <si>
    <t>Strong funding may include increases and/or new programs.</t>
  </si>
  <si>
    <t>Last Audit</t>
  </si>
  <si>
    <t xml:space="preserve">Key Management </t>
  </si>
  <si>
    <t>Risk Categories</t>
  </si>
  <si>
    <t>Board Compliance</t>
  </si>
  <si>
    <t>Single Audit Report</t>
  </si>
  <si>
    <t>Leadership and Key Staff</t>
  </si>
  <si>
    <t>Risk Assessment Score</t>
  </si>
  <si>
    <t>Agency Name:</t>
  </si>
  <si>
    <t>Date Completed:</t>
  </si>
  <si>
    <t>Risk Based Monitoring Tasks</t>
  </si>
  <si>
    <t>Monitoring Tasks - Financial Stability:</t>
  </si>
  <si>
    <t>Monitoring Tasks - Management Systems:</t>
  </si>
  <si>
    <t>Financial Stability Score:</t>
  </si>
  <si>
    <t>Monitoring Tasks-Board Compliance:</t>
  </si>
  <si>
    <t>Board Compliance Score:</t>
  </si>
  <si>
    <t>Monitoring Tasks - Past Performance:</t>
  </si>
  <si>
    <t>Past Performance of CSBG-funded Programs:</t>
  </si>
  <si>
    <t>Monitoring Tasks - Past Monitoring:</t>
  </si>
  <si>
    <t>Single Audit Score:</t>
  </si>
  <si>
    <t>Monitoring Tasks - Single Audit:</t>
  </si>
  <si>
    <t>Leadership &amp; Key Staff Score:</t>
  </si>
  <si>
    <t>Monitoring Tasks - Leadership &amp; Key Staff:</t>
  </si>
  <si>
    <t>Monitoring Tasks-Reporting:</t>
  </si>
  <si>
    <t>Reporting Score:</t>
  </si>
  <si>
    <t>Management Systems Score:</t>
  </si>
  <si>
    <t xml:space="preserve">Reporting </t>
  </si>
  <si>
    <t>Timely Submission of Financial Status Reports</t>
  </si>
  <si>
    <t>Key Financial Staff</t>
  </si>
  <si>
    <t>Instability/constant turnover among key fiscal staff.</t>
  </si>
  <si>
    <t>Key fiscal staff is experienced. Limited turnover among fiscal staff.</t>
  </si>
  <si>
    <t>Changes or instability in key management positions, e.g. Executive Director, Fiscal Manager, Program Manager.</t>
  </si>
  <si>
    <t>No method for routinely communicating with all staff.</t>
  </si>
  <si>
    <t>100% of standards are met.</t>
  </si>
  <si>
    <t>No disallowed costs identified.</t>
  </si>
  <si>
    <t>Docmentation is adequate, but is not readily available.</t>
  </si>
  <si>
    <t xml:space="preserve">Newly designated Community Action Agency. Agency leadership has 1 year or less experience in operating a CAA. </t>
  </si>
  <si>
    <t>A Community Action Agency with up to 5 years of  experience. Agency leadership has 1 - 5 years of experience in operating a CAA.</t>
  </si>
  <si>
    <t>A Community Action Agency with over 5 years of substantive experience. Agency leadership has over 5 years of experience in operating a CAA.</t>
  </si>
  <si>
    <t>Policies and procedures are documented. Employees receive training. Policies and procedures are not followed consistently.</t>
  </si>
  <si>
    <t>Policies are well-Documented, fully implemented, and followed consistently.</t>
  </si>
  <si>
    <t>Most board meetings do not have a quorum according to the bylaws.</t>
  </si>
  <si>
    <t>Some board meetings do not have a quorum according to the bylaws.</t>
  </si>
  <si>
    <t>All board meetings have a quorum according to the bylaws.</t>
  </si>
  <si>
    <t>Minutes are not recorded and maintained as required by the agency bylaws</t>
  </si>
  <si>
    <t>Minutes are not consistenty recorded and maintained as required by the agency bylaws</t>
  </si>
  <si>
    <t>Minutes are consistently recorded and maintained as required by the agency bylaws</t>
  </si>
  <si>
    <t>All board members are routinely trained on their roles &amp; responsibilities. All members consistently attend board meetings. All members participate in the planning, development and evaluation of Agency operations.</t>
  </si>
  <si>
    <t>Board members receive sporadic training on their roles &amp; responsibilities. Only a few members consistently attend board meetings. Only a few members participate in the planning, development and evaluation of Agency operations.</t>
  </si>
  <si>
    <t>Board members are not trained on their roles &amp; resopnsibilities. Members do not consistently attend board meetings. Members do not participate in the planning, development and evaluation of Agency operations.</t>
  </si>
  <si>
    <t>Board members receive annual training on their roles &amp; responsibilities. Some (but not all) members consistently attend board meetings. Some (but not all) members participate in the planning, development and evaluation of Agency operations.</t>
  </si>
  <si>
    <t>Most board members receive routine training on their roles &amp; responsibilities. Most members consistently attend board meetings. Most members participate in the planning, development and evaluation of Agency operations.</t>
  </si>
  <si>
    <t>Board members do not participate in the Agency's strategic planning process.</t>
  </si>
  <si>
    <t>Board members approve the Agency's strategic plan, but are not engaged in the development or evaluation of the plan.</t>
  </si>
  <si>
    <t xml:space="preserve">Board members are engaged in the development, approval and evaluation of the Agency's plan. </t>
  </si>
  <si>
    <t>Financial Stability Category</t>
  </si>
  <si>
    <t>Management Systems Category:</t>
  </si>
  <si>
    <t>Board Compliance Category</t>
  </si>
  <si>
    <t>Board Leadership Experience</t>
  </si>
  <si>
    <t xml:space="preserve">New Board/Weak Board/Recent or Frequent Leadership Changes. 
The Board does not set policies to ensure the Agency is run legally, ethically and effectively.
Agency does not have a clear policy on conflict of interest or the  Agency does not follow their conflict of interest policy.
Board members spend no time advocating for the agency in the community.  </t>
  </si>
  <si>
    <t>Financial reports are not routinely presented at board meetings. Board members are provided with limited training/support to help them understand financial reports. Board members do not receive enough information to make good financial management decisions.</t>
  </si>
  <si>
    <t>Financial reports are not presented to board members. Board members receive no training/support/explanation of financial reports. Board members are not engaged in making financial mangement decisions.</t>
  </si>
  <si>
    <t>Financial reports are presented at each board meeting. Board members are provided with adequate training/support to help them understand the information presented. Board members are given enough information to make good financial management decisions.</t>
  </si>
  <si>
    <t>Board members do not receive training or support pertaining to use of ROMA principles/framework.</t>
  </si>
  <si>
    <t>Past Performance Category:</t>
  </si>
  <si>
    <t>Size and Complexity of Grants</t>
  </si>
  <si>
    <t>Size of the Agency</t>
  </si>
  <si>
    <t>Small Agency with less than 8 staff members (budget under $500,000).</t>
  </si>
  <si>
    <t>Medium-sized Agency with 25+ staff members (budget of $1m to $2m).</t>
  </si>
  <si>
    <t>Large Agency with more than 80 staff members (budget over $8m).</t>
  </si>
  <si>
    <t>Prior Year Grant Spending</t>
  </si>
  <si>
    <t>Ratio of Direct Program Funding to Administrative Costs</t>
  </si>
  <si>
    <t>Improper Expenditures Based on Cost Allocation, Approved Budget, and Grant Restrictions</t>
  </si>
  <si>
    <t>Basic attempts to leverage funds. Agency pursues small competitive grants to leverage funding.</t>
  </si>
  <si>
    <t xml:space="preserve">Non-competitive leveraging of funds. Agency relies heavily on non-competitive funding. </t>
  </si>
  <si>
    <t>Internal controls are well-documented, fully implemented, tested, and followed consistently</t>
  </si>
  <si>
    <t>Leveraging of Funds</t>
  </si>
  <si>
    <t>Board Meeting Minutes</t>
  </si>
  <si>
    <t xml:space="preserve">Board members receive periodic orientation &amp; training on Community Action and anti-poverty programs.
The Board approves policy changes but is not engaged in routinely reviewing/updating policies as needed.
Agency's conflict of interest policy is not consistently followed.
Some board members spend time advocating for the agency in the community. </t>
  </si>
  <si>
    <t>Board members receive routine training on Community Action and anti-poverrty programs.
The Board reviews, updates and approves policy changes as needed.
Agency's conflict of interest policy is clear and consistently followed.
Board members are strong advocates for the Agency in the community.</t>
  </si>
  <si>
    <t>The board has a basic knowledge of ROMA but does not fully engage in regular performance management discussions.</t>
  </si>
  <si>
    <t>The board understands and utilizes the ROMA performance management framework. Board meeting minutes reflect the use of ROMA principles and framework.</t>
  </si>
  <si>
    <t xml:space="preserve">Community Needs Assessment </t>
  </si>
  <si>
    <t>Community Needs Assessment has been completed within 3 years and meets all Organizational Standards requirements.</t>
  </si>
  <si>
    <t>Agency does not have a Community Needs Assessment. 
CNA is out of date (more than 3 years old).
Most recent CNA does not meet Organizational Standards requirements.</t>
  </si>
  <si>
    <t>A new Community Needs Assessment is due. 
The most recent CNA did not fully meet Organizational Standards.</t>
  </si>
  <si>
    <t>Support of ROMA Principles</t>
  </si>
  <si>
    <t>Agency has a ROMA Certified Trainer or Implementer on staff.
Staff participates in MCAPs ROMA Alliance group.  
Agency utilizes the ROMA cycle or a comparable system to evaluate and improve programs and services.</t>
  </si>
  <si>
    <t>Agency coordinates regularly (more than annually) with a ROMA Certified Trainer or Implenter.</t>
  </si>
  <si>
    <t>Agency does not continuously use of the full ROMA cycle or comparable system for program assessment, planning, implementation, achievement of results, and evaluation. 
Agency does not use the services of a ROMA-certified trainer or implementer (or equivalent) to assist in implementation.</t>
  </si>
  <si>
    <t xml:space="preserve">Participation in Service or Resource Planning with Community Partners </t>
  </si>
  <si>
    <t xml:space="preserve">Agency does not lead or participate in community-level initiatives. Agency cannot report progress or outcomes for the Annual Report. </t>
  </si>
  <si>
    <t>Agency leads or participates in at least 1 community-level initiative (in any phase of development). Agency reports progress and outcomes for the Annual Report</t>
  </si>
  <si>
    <t>Agency leads or participates in 3 or more community level initiatives in the implementation or maturity phase. Progress and Outcomes are reported in the CSBG Annual Report.</t>
  </si>
  <si>
    <t>Annual report data shows the Agency met 90% or more of its NPI targets.</t>
  </si>
  <si>
    <t>Annual report data shows the Agency met 75% to 89% of its NPI targets.</t>
  </si>
  <si>
    <t>NPI Targets vs. Actuals</t>
  </si>
  <si>
    <t>Annual report data shows the Agency met less than 75% of its NPI targets.</t>
  </si>
  <si>
    <t>Data Collection System</t>
  </si>
  <si>
    <t>Integrated system that allows for real-time data collection and has controls in place to support unduplicated counts of people served and outcomes achieved.</t>
  </si>
  <si>
    <t>Separate systems for collecting data. No clear or reliable controls in place to support unduplicated counts of people served and outcomes achieved.</t>
  </si>
  <si>
    <t>No automated system for data collection.
System is not reliable
No methods/procedures in place to support unduplicated counts of people served and outcomes achieved.</t>
  </si>
  <si>
    <t>Past Monitoring Category:</t>
  </si>
  <si>
    <t>Unmet standards requiring no more than 30 days.</t>
  </si>
  <si>
    <t>Need to monitor within 12 months</t>
  </si>
  <si>
    <t xml:space="preserve">Unmet standards requiring a Technical Assistance Plan. </t>
  </si>
  <si>
    <t>Source and supporting documentation is weak/unorganized/incomplete and is difficult to access.</t>
  </si>
  <si>
    <t xml:space="preserve">Documentation is throrough and organized. Records are readily available. </t>
  </si>
  <si>
    <t>Past Monitoring Score:</t>
  </si>
  <si>
    <t>Single Audit Category:</t>
  </si>
  <si>
    <t>No material findings.
No significant internal control deficiencies.</t>
  </si>
  <si>
    <t>No findings in the last audit.  
No unresolved audit findings or exceptions from prior years.</t>
  </si>
  <si>
    <t>No material findings. 
No significant internal control deficiencies.</t>
  </si>
  <si>
    <t>Multiple findings in the same audit related to program management.
Same/similar findings in more than one audit relatedto program management. 
Unresolved audit findings or exceptions from prior years.</t>
  </si>
  <si>
    <t>Multiple findings in the same audit related to financial management.
Same/similar findings in more than one audit related to financial management. 
Unresolved findings or exceptions from prior years.</t>
  </si>
  <si>
    <t>Findings in the last audit. 
Same audit firm used for many years. 
Same person completes audit each year. 
Audits are filed late with Federal Audit Clearinghouse.</t>
  </si>
  <si>
    <t>No findings.  
Contract with the same firm over 5 years. 
Audit conducted by the same auditor.
Audits are not consistently filed with the Federal Audit Clearinghouse in a timely manner.</t>
  </si>
  <si>
    <t>No findings. 
Audit firm service bid ever 5 years. 
Different auditor every 5 years. 
Audits filed with the Federal 
Audit Clearinghouse in a timely manner.</t>
  </si>
  <si>
    <t>Leadership &amp; Key Staff Category:</t>
  </si>
  <si>
    <t>No changes in key management wiithin the last 5 years.</t>
  </si>
  <si>
    <t>Changes in key management positions within the last 3 years.</t>
  </si>
  <si>
    <t>Some staff turnover that was expected or planned for.
Changes in key financial staff within the last 3 years.</t>
  </si>
  <si>
    <t xml:space="preserve">Personnel Policies </t>
  </si>
  <si>
    <t>Personnel policies have not been reviewed by an attorney and approved by the governing board within the past 5 years.
Agency does not have a whistleblower policy, or the policy has not been approved by the governing board.</t>
  </si>
  <si>
    <t>Personnel policies are not reviewed and updated as needed.
Policies are under review / in development.</t>
  </si>
  <si>
    <t>Personnel policies are in compliance and have been reviewed, updated and approved as needed.</t>
  </si>
  <si>
    <t>Staff Development</t>
  </si>
  <si>
    <t>Staff are provided with regular training opportunities. 
All staff are provided the orientation and training when hired.</t>
  </si>
  <si>
    <t>Limited or no investment in staff development.</t>
  </si>
  <si>
    <t>Training is provided sporadically. 
Agency does not have a standard process for orientation and training of new hires.</t>
  </si>
  <si>
    <t>Communication with Staff</t>
  </si>
  <si>
    <t xml:space="preserve">Management only meets with all staff annually to prepare for the upcoming program year.  </t>
  </si>
  <si>
    <t xml:space="preserve">Staff have multiple opportunities to give feedback. 
Consistent methods/processes in place for communicating with staff. </t>
  </si>
  <si>
    <t>All key staff have been trained on ROMA principles. 
Agency programs are managed within the ROMA framework.</t>
  </si>
  <si>
    <t>At least 50% of key staff  have received training on ROMA principles. 
Agency is working toward managing programs within the ROMA framework.</t>
  </si>
  <si>
    <t>Key staff do not receive training on ROMA principles. 
No/minimal implementation of the ROMA framework.</t>
  </si>
  <si>
    <t>Capacity</t>
  </si>
  <si>
    <t>Less than 75% staff positions filled. 
Staffing levels insufficient to effectively operate programs.</t>
  </si>
  <si>
    <t>75% of staff positions filled.No more than 25% vacancies.
Staffing plan in place, but not fully executed.</t>
  </si>
  <si>
    <t>Currently fully staffed - no vacancies.
Levels sufficient for effective service delivery.</t>
  </si>
  <si>
    <t>Reporting Category:</t>
  </si>
  <si>
    <t>Reports are routinely submitted late or are not submitted at all.</t>
  </si>
  <si>
    <t>Some reports are submitted after the due date.</t>
  </si>
  <si>
    <t>Reports are submitted by their due date.</t>
  </si>
  <si>
    <t>Community Action Plan</t>
  </si>
  <si>
    <t>Submitted on time and complete. Does not require revisions or additional clarification.</t>
  </si>
  <si>
    <t>Annual Report</t>
  </si>
  <si>
    <t>Submitted with missing/incomplete information.</t>
  </si>
  <si>
    <t>Submitted late. 
Required information is missing or incomplete.</t>
  </si>
  <si>
    <t>Data is submitted on time and does not require extensive revision/correction.</t>
  </si>
  <si>
    <t>Data is not submitted by the due date. Data requires extensive revision/correction.</t>
  </si>
  <si>
    <t>Data is submitted on time, but requires revision/correction.</t>
  </si>
  <si>
    <t>Management Systems</t>
  </si>
  <si>
    <t>Past Performance</t>
  </si>
  <si>
    <t>Past Monitoring</t>
  </si>
  <si>
    <t>Evaluation of the size and complexity of grant awards and expenditures for each administered program.</t>
  </si>
  <si>
    <t>Evaluation of financial systems, financial capability, and quality of the management systems.</t>
  </si>
  <si>
    <t>Evaluation of board compliance which includes board governance, compliance, and tripartite board requirements.</t>
  </si>
  <si>
    <t>Evaluation of the monitoring findings.</t>
  </si>
  <si>
    <t>Single Audit Reports</t>
  </si>
  <si>
    <t>Evaluation of single audit reports related to any material misstatement, findings, and timeliness of the agency’s single audit.</t>
  </si>
  <si>
    <t>Evaluation of key personnel, leadership experience, staffing change over, and employee capability.</t>
  </si>
  <si>
    <t>Evaluation of the agency’s timely submission and accuracy for reports, plans, surveys, and statement of expenditures.</t>
  </si>
  <si>
    <t>CSBG Risk Assessment Report</t>
  </si>
  <si>
    <t>Risk Assessment Score:</t>
  </si>
  <si>
    <t>Risk Category Score</t>
  </si>
  <si>
    <t>Risk Category</t>
  </si>
  <si>
    <t>Risk Category Descriptions</t>
  </si>
  <si>
    <t>Monitor's Name:</t>
  </si>
  <si>
    <t>CSBG Risk Assessment Methodology and Status Key</t>
  </si>
  <si>
    <t>Reporting</t>
  </si>
  <si>
    <t>Leadership &amp; Key Staff</t>
  </si>
  <si>
    <t>Status Key:</t>
  </si>
  <si>
    <t xml:space="preserve">5.00
Excellent </t>
  </si>
  <si>
    <t>4.99 - 4.00
Good Standing</t>
  </si>
  <si>
    <t xml:space="preserve">3.99 - 3.00
Average
</t>
  </si>
  <si>
    <t xml:space="preserve">2.99 - 2.00
Moderate
</t>
  </si>
  <si>
    <t xml:space="preserve">1.99 - 1.00
Needs Improvement
</t>
  </si>
  <si>
    <t>Evidence shows consistent results from well-designed, well-conducted organizational capacity in administering and operating services and activities to reduce the causes and conditions of poverty and to help move low-income people to self-sufficiency.</t>
  </si>
  <si>
    <t>Evidence shows good results based on organizational capacity in administering and operating services and activities to reduce the causes and conditions of poverty and to help move low-income people to self-sufficiency.</t>
  </si>
  <si>
    <t>Evidence is sufficient to determine average results based on organizational capacity. But, the strength of the evidence is limited by the number, quality, or consistency of routine practices in administering and operating services and activities to reduce the causes and conditions of poverty and to help move low-income people to self-sufficiency.</t>
  </si>
  <si>
    <t>Evidence strongly indicates serious deficiencies. Serious deficiencies, as defined by the HHS Office of Community Services, include findings that the agency is not in compliance with federal or State law, or the agency’s bylaws; or that the agency has committed fraud, is in financial difficulty, or is not able to provide services.</t>
  </si>
  <si>
    <t>CSBG Risk Assessment - Training &amp; Technical Assistance Plan</t>
  </si>
  <si>
    <t>T &amp; TA Recommendations:</t>
  </si>
  <si>
    <t>Recommended T&amp;TA</t>
  </si>
  <si>
    <t>Evaluation of past grant performance including planned versus actual results related to CSBG funding.</t>
  </si>
  <si>
    <t xml:space="preserve">Evidence is not sufficient to determine results based on organizational capacity. Evidence is limited in number, quality or consistency in routine practices in administering and operating services and activities to reduce the causes and conditions of poverty and to help move low-income people to self-sufficiency. Deficiencies exist in agency operations or internal controls. </t>
  </si>
  <si>
    <t>Integrated management of programs/services across sites</t>
  </si>
  <si>
    <t>Average integration - mostly paper, no real time schedule or management approvals in place</t>
  </si>
  <si>
    <t>Fully integrated with strong training program and evaluation to ensure nothing is missed</t>
  </si>
  <si>
    <t>Procurement</t>
  </si>
  <si>
    <t xml:space="preserve">Incorrect or late invoices, no bids </t>
  </si>
  <si>
    <t>Bids not timely, with some errors.</t>
  </si>
  <si>
    <t>Bids timely, accurate, invoices paid timely, no errors in procurement</t>
  </si>
  <si>
    <t>Evaluation of Executive Director</t>
  </si>
  <si>
    <t>The Board fails to evaluate the Executive Director annually based on job description &amp; performance.</t>
  </si>
  <si>
    <t>The Board fails to evaluate the Executive Director in a timely manner based on job description &amp; performance.</t>
  </si>
  <si>
    <t>The Board evaluates the Executive Director annually and on time based on job description &amp; performance.</t>
  </si>
  <si>
    <t>Type of Corrective Action</t>
  </si>
  <si>
    <t>QIP</t>
  </si>
  <si>
    <t>TAP with several finding (more than 4)</t>
  </si>
  <si>
    <t>TAP with several finding (less than 3)</t>
  </si>
  <si>
    <t>None</t>
  </si>
  <si>
    <t>Corrective Action Plan - In progress (close to being completed)</t>
  </si>
  <si>
    <t>Financial Findings</t>
  </si>
  <si>
    <t>Many major financial findings with internal control problems.  Findings in the  Fiscal Monitoring, or other programs.</t>
  </si>
  <si>
    <t xml:space="preserve">1 to 2 financial findings </t>
  </si>
  <si>
    <t>No findings</t>
  </si>
  <si>
    <t>Programmatic Findings</t>
  </si>
  <si>
    <t>Many major programmatic findings with internal control problems.  Findings in the  Programmatic Monitoring, or other programs</t>
  </si>
  <si>
    <t xml:space="preserve">1 to 2 programmatic findings </t>
  </si>
  <si>
    <t>Complaints Category:</t>
  </si>
  <si>
    <t>History of Complaints</t>
  </si>
  <si>
    <t>No complaints</t>
  </si>
  <si>
    <t>Monitoring Tasks-Complaints:</t>
  </si>
  <si>
    <t>Complaints</t>
  </si>
  <si>
    <t>Complaint Resolution Policy &amp; Procedures</t>
  </si>
  <si>
    <t>Complaints Score:</t>
  </si>
  <si>
    <t>No written policies and procedures.
Policies and procedures are not routinely reviewed and updated as needed.
Policies &amp; procedures are not communicated to customers.
Policies &amp; procedures are not consistently followed.</t>
  </si>
  <si>
    <t>Policies and procedures are written but are not readliy available to staff and customers.
Policies and procedures are not routinely reviewed and updated.
Policies and procedures are not communicated to customers in a clear and consistent way.
There is evidence that in some instances, policies and procedures were not followed.</t>
  </si>
  <si>
    <t xml:space="preserve">Policies and procedures are written and readliy available to staff and customers.
Policies and procedures are reviewed routinely and updated as needed.
Policies and procedures are communicated to customers in a clear and consistent way.
Policies and procedures are followed consistently. </t>
  </si>
  <si>
    <t>Five or more complaints in multiple programs</t>
  </si>
  <si>
    <t>2- 3 complaints in a specific program</t>
  </si>
  <si>
    <t>Evaluation of the agency's policies and procedures for addressing customer complaints.</t>
  </si>
  <si>
    <r>
      <rPr>
        <b/>
        <sz val="11"/>
        <color theme="1"/>
        <rFont val="Calibri"/>
        <family val="2"/>
        <scheme val="minor"/>
      </rPr>
      <t xml:space="preserve">Monitoring Tasks: </t>
    </r>
    <r>
      <rPr>
        <sz val="11"/>
        <color theme="1"/>
        <rFont val="Calibri"/>
        <family val="2"/>
        <scheme val="minor"/>
      </rPr>
      <t>List monitoring tasks by Risk Category. List tasks to be conducted in upcoming monitoring reviews.  Include 1.) questions to ask CAA leadership, staff, or board members; 2.) supporting documentation to collect for review; and 3.) comments on an issue that was discovered during the assessment.</t>
    </r>
  </si>
  <si>
    <t xml:space="preserve">Provide recommendations for training and technical assistance based on the agency's risk assessment scores in each category. </t>
  </si>
  <si>
    <t xml:space="preserve">The CSBG Risk Assessment is conducted on an annual basis to prepare for monitoring activities that will occur during the program year. The Assessment's results can be updated throughout the year to ensure the State Office is providing appropriate monitoring and oversight and relevant training and technical assistance. </t>
  </si>
  <si>
    <r>
      <t xml:space="preserve">The CSBG Risk Assessment is a tool for identifying which factors represent potential risks and opportunities related agency capacity, compliance, and performance. The Assessment is </t>
    </r>
    <r>
      <rPr>
        <b/>
        <sz val="11"/>
        <rFont val="Calibri"/>
        <family val="2"/>
        <scheme val="minor"/>
      </rPr>
      <t>NOT</t>
    </r>
    <r>
      <rPr>
        <sz val="11"/>
        <rFont val="Calibri"/>
        <family val="2"/>
        <scheme val="minor"/>
      </rPr>
      <t xml:space="preserve"> intended to identify every actual or potential risk within an agency; to prevent possible deficiencies; or to determine compliance with all applicable laws or regulations. It is limited in scope and intended only as a starting point for identifying the best approach for monitoring, training, and technical assistance.</t>
    </r>
  </si>
  <si>
    <t>The CSBG Risk Assessment is an evaluation of factors relative to the agency’s compliance obligations, considering laws and regulations, policies and procedures, organizational standards, and contractual obligations. Additionally, the Assessment includes the evaluation of factors related to strategic, financial, operational, and compliance objectives.</t>
  </si>
  <si>
    <t>Provided below is a brief explanation of scoring for the Risk Assessment tool. A score in the Excellent to Good range indicates the Agency is low risk and routine monitoring is adequate. A score falling in the Average range may indicate a need for  training and technical assistance. A score falling in the Moderate or Needs Improvement range indicates a need for enhanced monitoring, training, and technical assistance.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</si>
</sst>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1"/>
      <color theme="0"/>
      <name val="Calibri"/>
      <family val="2"/>
      <scheme val="minor"/>
    </font>
    <font>
      <sz val="11"/>
      <color theme="0"/>
      <name val="Calibri"/>
      <family val="2"/>
      <scheme val="minor"/>
    </font>
    <font>
      <sz val="10"/>
      <name val="Arial"/>
      <family val="2"/>
    </font>
    <font>
      <sz val="10"/>
      <name val="Arial"/>
      <family val="2"/>
    </font>
    <font>
      <sz val="10"/>
      <name val="Calibri"/>
      <family val="2"/>
      <scheme val="minor"/>
    </font>
    <font>
      <b/>
      <sz val="12"/>
      <name val="Calibri"/>
      <family val="2"/>
      <scheme val="minor"/>
    </font>
    <font>
      <b/>
      <sz val="18"/>
      <name val="Calibri"/>
      <family val="2"/>
      <scheme val="minor"/>
    </font>
    <font>
      <sz val="26"/>
      <name val="Calibri"/>
      <family val="2"/>
      <scheme val="minor"/>
    </font>
    <font>
      <b/>
      <sz val="26"/>
      <name val="Calibri"/>
      <family val="2"/>
      <scheme val="minor"/>
    </font>
    <font>
      <b/>
      <sz val="18"/>
      <color theme="1"/>
      <name val="Calibri"/>
      <family val="2"/>
      <scheme val="minor"/>
    </font>
    <font>
      <b/>
      <sz val="14"/>
      <name val="Calibri"/>
      <family val="2"/>
      <scheme val="minor"/>
    </font>
  </fonts>
  <fills count="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7"/>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0" borderId="0"/>
    <xf numFmtId="0" fontId="7" fillId="0" borderId="0"/>
    <xf numFmtId="0" fontId="6" fillId="0" borderId="0"/>
  </cellStyleXfs>
  <cellXfs count="124">
    <xf numFmtId="0" fontId="0" fillId="0" borderId="0" xfId="0"/>
    <xf numFmtId="0" fontId="1" fillId="0" borderId="1" xfId="0" applyFont="1" applyBorder="1" applyAlignment="1">
      <alignment horizontal="left" vertical="top" wrapText="1"/>
    </xf>
    <xf numFmtId="1" fontId="0" fillId="0" borderId="1" xfId="0" applyNumberFormat="1" applyBorder="1" applyAlignment="1">
      <alignment horizontal="left" vertical="top" wrapText="1"/>
    </xf>
    <xf numFmtId="1" fontId="0" fillId="3" borderId="0" xfId="0" applyNumberFormat="1" applyFill="1" applyAlignment="1">
      <alignment horizontal="left" vertical="top" wrapText="1"/>
    </xf>
    <xf numFmtId="1" fontId="3" fillId="0" borderId="1" xfId="0" applyNumberFormat="1" applyFont="1" applyBorder="1" applyAlignment="1">
      <alignment horizontal="left" vertical="top" wrapText="1"/>
    </xf>
    <xf numFmtId="1" fontId="3" fillId="3" borderId="0" xfId="0" applyNumberFormat="1" applyFont="1" applyFill="1" applyAlignment="1">
      <alignment horizontal="left" vertical="top" wrapText="1"/>
    </xf>
    <xf numFmtId="0" fontId="0" fillId="0" borderId="0" xfId="0"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1" fillId="3" borderId="0" xfId="0" applyFont="1" applyFill="1" applyAlignment="1">
      <alignment horizontal="left" vertical="top"/>
    </xf>
    <xf numFmtId="0" fontId="0" fillId="0" borderId="1" xfId="0" applyBorder="1" applyAlignment="1">
      <alignment horizontal="left" vertical="top" wrapText="1"/>
    </xf>
    <xf numFmtId="0" fontId="0" fillId="3" borderId="0" xfId="0" applyFill="1" applyAlignment="1">
      <alignment horizontal="left" vertical="top"/>
    </xf>
    <xf numFmtId="0" fontId="2" fillId="3" borderId="0" xfId="0" applyFont="1" applyFill="1" applyAlignment="1">
      <alignment horizontal="left" vertical="top"/>
    </xf>
    <xf numFmtId="0" fontId="0" fillId="2" borderId="1" xfId="0" applyFill="1" applyBorder="1" applyAlignment="1">
      <alignment horizontal="left" vertical="top"/>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1" fontId="1" fillId="3" borderId="0" xfId="0" applyNumberFormat="1" applyFont="1" applyFill="1" applyAlignment="1">
      <alignment horizontal="left" vertical="top"/>
    </xf>
    <xf numFmtId="0" fontId="0" fillId="3" borderId="0" xfId="0" applyFill="1" applyAlignment="1">
      <alignment horizontal="left" vertical="top" wrapText="1"/>
    </xf>
    <xf numFmtId="2" fontId="0" fillId="0" borderId="1" xfId="0" applyNumberFormat="1" applyBorder="1" applyAlignment="1">
      <alignment horizontal="center"/>
    </xf>
    <xf numFmtId="2" fontId="1" fillId="2" borderId="1" xfId="0" applyNumberFormat="1" applyFont="1" applyFill="1" applyBorder="1" applyAlignment="1">
      <alignment horizontal="center"/>
    </xf>
    <xf numFmtId="0" fontId="4" fillId="4" borderId="1" xfId="0" applyFont="1" applyFill="1" applyBorder="1" applyAlignment="1">
      <alignment horizontal="left" vertical="top"/>
    </xf>
    <xf numFmtId="0" fontId="4" fillId="4" borderId="1" xfId="0" applyFont="1" applyFill="1" applyBorder="1" applyAlignment="1">
      <alignment horizontal="left" vertical="top" wrapText="1"/>
    </xf>
    <xf numFmtId="0" fontId="4" fillId="4" borderId="3" xfId="0" applyFont="1" applyFill="1" applyBorder="1" applyAlignment="1">
      <alignment horizontal="right" vertical="top"/>
    </xf>
    <xf numFmtId="0" fontId="4" fillId="4" borderId="4" xfId="0" applyFont="1" applyFill="1" applyBorder="1" applyAlignment="1">
      <alignment horizontal="right" vertical="top"/>
    </xf>
    <xf numFmtId="0" fontId="4" fillId="4" borderId="1" xfId="0" applyFont="1" applyFill="1" applyBorder="1" applyAlignment="1">
      <alignment horizontal="center"/>
    </xf>
    <xf numFmtId="0" fontId="4" fillId="4" borderId="2" xfId="0" applyFont="1" applyFill="1" applyBorder="1" applyAlignment="1">
      <alignment horizontal="left" vertical="top"/>
    </xf>
    <xf numFmtId="1" fontId="4" fillId="3" borderId="0" xfId="0" applyNumberFormat="1" applyFont="1" applyFill="1" applyAlignment="1">
      <alignment horizontal="left" vertical="top"/>
    </xf>
    <xf numFmtId="0" fontId="5" fillId="0" borderId="0" xfId="0" applyFont="1" applyAlignment="1">
      <alignment horizontal="left" vertical="top"/>
    </xf>
    <xf numFmtId="1" fontId="4" fillId="4" borderId="1" xfId="0" applyNumberFormat="1" applyFont="1" applyFill="1" applyBorder="1" applyAlignment="1">
      <alignment horizontal="center"/>
    </xf>
    <xf numFmtId="0" fontId="4" fillId="4" borderId="2" xfId="0" applyFont="1" applyFill="1" applyBorder="1" applyAlignment="1">
      <alignment vertical="top"/>
    </xf>
    <xf numFmtId="0" fontId="4" fillId="4" borderId="3" xfId="0" applyFont="1" applyFill="1" applyBorder="1" applyAlignment="1">
      <alignment vertical="top"/>
    </xf>
    <xf numFmtId="0" fontId="4" fillId="4" borderId="4" xfId="0" applyFont="1" applyFill="1" applyBorder="1" applyAlignment="1">
      <alignment vertical="top"/>
    </xf>
    <xf numFmtId="1" fontId="4" fillId="4" borderId="1" xfId="0" applyNumberFormat="1" applyFont="1" applyFill="1" applyBorder="1"/>
    <xf numFmtId="0" fontId="4" fillId="4" borderId="1" xfId="0" applyFont="1" applyFill="1" applyBorder="1" applyAlignment="1">
      <alignment vertical="top"/>
    </xf>
    <xf numFmtId="0" fontId="1" fillId="0" borderId="0" xfId="0" applyFont="1" applyAlignment="1">
      <alignment horizontal="left" vertical="top"/>
    </xf>
    <xf numFmtId="0" fontId="4" fillId="4" borderId="2"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4" borderId="4" xfId="0" applyFont="1" applyFill="1" applyBorder="1" applyAlignment="1">
      <alignment horizontal="left" vertical="top" wrapText="1"/>
    </xf>
    <xf numFmtId="1" fontId="4" fillId="4" borderId="1" xfId="0" applyNumberFormat="1" applyFont="1" applyFill="1" applyBorder="1" applyAlignment="1">
      <alignment horizontal="left"/>
    </xf>
    <xf numFmtId="0" fontId="2" fillId="2" borderId="1" xfId="0" applyFont="1" applyFill="1" applyBorder="1" applyAlignment="1">
      <alignment horizontal="center" vertical="top"/>
    </xf>
    <xf numFmtId="0" fontId="1" fillId="2" borderId="1" xfId="0" applyFont="1" applyFill="1" applyBorder="1" applyAlignment="1">
      <alignment horizontal="center" vertical="top"/>
    </xf>
    <xf numFmtId="0" fontId="0" fillId="0" borderId="5" xfId="0" applyBorder="1" applyAlignment="1">
      <alignment horizontal="left" vertical="top"/>
    </xf>
    <xf numFmtId="0" fontId="0" fillId="0" borderId="3" xfId="0" applyBorder="1" applyAlignment="1">
      <alignment horizontal="left" vertical="top"/>
    </xf>
    <xf numFmtId="0" fontId="1" fillId="0" borderId="0" xfId="0" applyFont="1" applyAlignment="1">
      <alignment horizontal="left"/>
    </xf>
    <xf numFmtId="0" fontId="13" fillId="0" borderId="0" xfId="0" applyFont="1" applyAlignment="1">
      <alignment horizontal="left" vertical="top"/>
    </xf>
    <xf numFmtId="0" fontId="0" fillId="0" borderId="1" xfId="0" applyBorder="1" applyAlignment="1">
      <alignment horizontal="left" vertical="top"/>
    </xf>
    <xf numFmtId="0" fontId="0" fillId="4" borderId="0" xfId="0" applyFill="1" applyAlignment="1">
      <alignment horizontal="left" vertical="top"/>
    </xf>
    <xf numFmtId="0" fontId="4" fillId="4" borderId="0" xfId="0" applyFont="1" applyFill="1" applyAlignment="1">
      <alignment horizontal="left" vertical="top"/>
    </xf>
    <xf numFmtId="0" fontId="0" fillId="0" borderId="0" xfId="0" applyAlignment="1">
      <alignment horizontal="left" vertical="top" wrapText="1"/>
    </xf>
    <xf numFmtId="2" fontId="0" fillId="0" borderId="1" xfId="0" applyNumberFormat="1" applyBorder="1" applyAlignment="1">
      <alignment horizontal="center" vertical="top"/>
    </xf>
    <xf numFmtId="0" fontId="2" fillId="5" borderId="1" xfId="3" applyFont="1" applyFill="1" applyBorder="1" applyAlignment="1">
      <alignment horizontal="left" wrapText="1"/>
    </xf>
    <xf numFmtId="2" fontId="2" fillId="2" borderId="1" xfId="0" applyNumberFormat="1" applyFont="1" applyFill="1" applyBorder="1" applyAlignment="1">
      <alignment horizontal="center"/>
    </xf>
    <xf numFmtId="0" fontId="8" fillId="3" borderId="0" xfId="3" applyFont="1" applyFill="1" applyAlignment="1">
      <alignment vertical="top" wrapText="1"/>
    </xf>
    <xf numFmtId="0" fontId="8" fillId="3" borderId="0" xfId="3" applyFont="1" applyFill="1"/>
    <xf numFmtId="0" fontId="10" fillId="3" borderId="0" xfId="3" applyFont="1" applyFill="1"/>
    <xf numFmtId="0" fontId="10" fillId="3" borderId="0" xfId="3" applyFont="1" applyFill="1" applyAlignment="1">
      <alignment vertical="center"/>
    </xf>
    <xf numFmtId="0" fontId="8" fillId="3" borderId="0" xfId="3" applyFont="1" applyFill="1" applyAlignment="1">
      <alignment vertical="top"/>
    </xf>
    <xf numFmtId="0" fontId="9" fillId="3" borderId="0" xfId="3" applyFont="1" applyFill="1" applyAlignment="1">
      <alignment horizontal="left"/>
    </xf>
    <xf numFmtId="0" fontId="9" fillId="3" borderId="0" xfId="3" applyFont="1" applyFill="1"/>
    <xf numFmtId="0" fontId="9" fillId="3" borderId="5" xfId="3" applyFont="1" applyFill="1" applyBorder="1" applyAlignment="1">
      <alignment horizontal="left"/>
    </xf>
    <xf numFmtId="0" fontId="9" fillId="3" borderId="3" xfId="3" applyFont="1" applyFill="1" applyBorder="1"/>
    <xf numFmtId="14" fontId="9" fillId="3" borderId="0" xfId="3" applyNumberFormat="1" applyFont="1" applyFill="1"/>
    <xf numFmtId="0" fontId="9" fillId="3" borderId="3" xfId="3" applyFont="1" applyFill="1" applyBorder="1" applyAlignment="1">
      <alignment horizontal="left"/>
    </xf>
    <xf numFmtId="0" fontId="2" fillId="3" borderId="1" xfId="3" applyFont="1" applyFill="1" applyBorder="1" applyAlignment="1">
      <alignment horizontal="center" wrapText="1"/>
    </xf>
    <xf numFmtId="0" fontId="3" fillId="3" borderId="1" xfId="3" applyFont="1" applyFill="1" applyBorder="1" applyAlignment="1">
      <alignment wrapText="1"/>
    </xf>
    <xf numFmtId="2" fontId="3" fillId="3" borderId="1" xfId="3" applyNumberFormat="1" applyFont="1" applyFill="1" applyBorder="1" applyAlignment="1">
      <alignment wrapText="1"/>
    </xf>
    <xf numFmtId="0" fontId="3" fillId="3" borderId="1" xfId="3" applyFont="1" applyFill="1" applyBorder="1" applyAlignment="1">
      <alignment horizontal="left" wrapText="1"/>
    </xf>
    <xf numFmtId="0" fontId="3" fillId="3" borderId="1" xfId="3" applyFont="1" applyFill="1" applyBorder="1" applyAlignment="1">
      <alignment horizontal="left"/>
    </xf>
    <xf numFmtId="2" fontId="11" fillId="3" borderId="0" xfId="3" applyNumberFormat="1" applyFont="1" applyFill="1" applyAlignment="1">
      <alignment vertical="top"/>
    </xf>
    <xf numFmtId="0" fontId="12" fillId="3" borderId="0" xfId="3" applyFont="1" applyFill="1" applyAlignment="1">
      <alignment vertical="center"/>
    </xf>
    <xf numFmtId="0" fontId="3" fillId="3" borderId="0" xfId="3" applyFont="1" applyFill="1" applyAlignment="1">
      <alignment vertical="top" wrapText="1"/>
    </xf>
    <xf numFmtId="0" fontId="2" fillId="3" borderId="0" xfId="3" applyFont="1" applyFill="1" applyAlignment="1">
      <alignment vertical="top" wrapText="1"/>
    </xf>
    <xf numFmtId="0" fontId="3" fillId="3" borderId="0" xfId="3" applyFont="1" applyFill="1" applyAlignment="1">
      <alignment horizontal="left" vertical="top" wrapText="1"/>
    </xf>
    <xf numFmtId="2" fontId="14" fillId="5" borderId="1" xfId="3" applyNumberFormat="1" applyFont="1" applyFill="1" applyBorder="1" applyAlignment="1">
      <alignment horizontal="right" vertical="top"/>
    </xf>
    <xf numFmtId="0" fontId="3" fillId="3" borderId="2" xfId="3" applyFont="1" applyFill="1" applyBorder="1" applyAlignment="1">
      <alignment wrapText="1"/>
    </xf>
    <xf numFmtId="2" fontId="1" fillId="5" borderId="1" xfId="0" applyNumberFormat="1" applyFont="1" applyFill="1" applyBorder="1" applyAlignment="1">
      <alignment horizontal="center" vertical="top" wrapText="1"/>
    </xf>
    <xf numFmtId="2" fontId="0" fillId="0" borderId="1" xfId="0" applyNumberFormat="1" applyBorder="1" applyAlignment="1">
      <alignment horizontal="center" wrapText="1"/>
    </xf>
    <xf numFmtId="2" fontId="4" fillId="4" borderId="1" xfId="0" applyNumberFormat="1" applyFont="1" applyFill="1" applyBorder="1"/>
    <xf numFmtId="2" fontId="3" fillId="0" borderId="1" xfId="0" applyNumberFormat="1" applyFont="1" applyBorder="1" applyAlignment="1">
      <alignment horizontal="center" wrapText="1"/>
    </xf>
    <xf numFmtId="0" fontId="2" fillId="3" borderId="1" xfId="3" applyFont="1" applyFill="1" applyBorder="1" applyAlignment="1">
      <alignment horizontal="center" vertical="center" wrapText="1"/>
    </xf>
    <xf numFmtId="0" fontId="0" fillId="0" borderId="1" xfId="0" applyBorder="1" applyAlignment="1">
      <alignment horizontal="left" vertical="top" wrapText="1"/>
    </xf>
    <xf numFmtId="0" fontId="1" fillId="2" borderId="2" xfId="0" applyFont="1" applyFill="1" applyBorder="1" applyAlignment="1">
      <alignment horizontal="right" vertical="top"/>
    </xf>
    <xf numFmtId="0" fontId="1" fillId="2" borderId="3" xfId="0" applyFont="1" applyFill="1" applyBorder="1" applyAlignment="1">
      <alignment horizontal="right" vertical="top"/>
    </xf>
    <xf numFmtId="0" fontId="1" fillId="2" borderId="4" xfId="0" applyFont="1" applyFill="1" applyBorder="1" applyAlignment="1">
      <alignment horizontal="right" vertical="top"/>
    </xf>
    <xf numFmtId="0" fontId="2" fillId="2" borderId="2" xfId="0" applyFont="1" applyFill="1" applyBorder="1" applyAlignment="1">
      <alignment horizontal="right" vertical="top"/>
    </xf>
    <xf numFmtId="0" fontId="2" fillId="2" borderId="3" xfId="0" applyFont="1" applyFill="1" applyBorder="1" applyAlignment="1">
      <alignment horizontal="right" vertical="top"/>
    </xf>
    <xf numFmtId="0" fontId="2" fillId="2" borderId="4" xfId="0" applyFont="1" applyFill="1" applyBorder="1" applyAlignment="1">
      <alignment horizontal="right" vertical="top"/>
    </xf>
    <xf numFmtId="0" fontId="1" fillId="5" borderId="1" xfId="0" applyFont="1" applyFill="1" applyBorder="1" applyAlignment="1">
      <alignment horizontal="right"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2" fillId="2" borderId="2" xfId="0" applyFont="1" applyFill="1" applyBorder="1" applyAlignment="1">
      <alignment horizontal="right" vertical="top" wrapText="1"/>
    </xf>
    <xf numFmtId="0" fontId="2" fillId="2" borderId="3" xfId="0" applyFont="1" applyFill="1" applyBorder="1" applyAlignment="1">
      <alignment horizontal="right" vertical="top" wrapText="1"/>
    </xf>
    <xf numFmtId="0" fontId="2" fillId="2" borderId="4" xfId="0" applyFont="1" applyFill="1" applyBorder="1" applyAlignment="1">
      <alignment horizontal="right" vertical="top" wrapText="1"/>
    </xf>
    <xf numFmtId="0" fontId="14" fillId="5" borderId="2" xfId="3" applyFont="1" applyFill="1" applyBorder="1" applyAlignment="1">
      <alignment horizontal="right" wrapText="1"/>
    </xf>
    <xf numFmtId="0" fontId="14" fillId="5" borderId="4" xfId="3" applyFont="1" applyFill="1" applyBorder="1" applyAlignment="1">
      <alignment horizontal="right" wrapText="1"/>
    </xf>
    <xf numFmtId="0" fontId="3" fillId="3" borderId="0" xfId="3" applyFont="1" applyFill="1" applyAlignment="1">
      <alignment horizontal="left" wrapText="1"/>
    </xf>
    <xf numFmtId="0" fontId="3" fillId="3" borderId="0" xfId="3" applyFont="1" applyFill="1" applyAlignment="1">
      <alignment wrapText="1"/>
    </xf>
    <xf numFmtId="0" fontId="10" fillId="3" borderId="0" xfId="3" applyFont="1" applyFill="1" applyAlignment="1">
      <alignment horizontal="left" wrapText="1"/>
    </xf>
    <xf numFmtId="0" fontId="0" fillId="0" borderId="1" xfId="0" applyBorder="1" applyAlignment="1">
      <alignmen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0" borderId="8" xfId="0" applyFont="1"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4" fillId="4" borderId="6" xfId="0" applyFont="1" applyFill="1" applyBorder="1" applyAlignment="1">
      <alignment horizontal="left" vertical="top"/>
    </xf>
    <xf numFmtId="0" fontId="3" fillId="3" borderId="2" xfId="3" applyFont="1" applyFill="1" applyBorder="1" applyAlignment="1">
      <alignment horizontal="center" wrapText="1"/>
    </xf>
    <xf numFmtId="0" fontId="3" fillId="3" borderId="4" xfId="3" applyFont="1" applyFill="1" applyBorder="1" applyAlignment="1">
      <alignment horizontal="center" wrapText="1"/>
    </xf>
    <xf numFmtId="0" fontId="3" fillId="3" borderId="2" xfId="3" applyFont="1" applyFill="1" applyBorder="1" applyAlignment="1">
      <alignment horizontal="center" vertical="top" wrapText="1"/>
    </xf>
    <xf numFmtId="0" fontId="3" fillId="3" borderId="4" xfId="3" applyFont="1" applyFill="1" applyBorder="1" applyAlignment="1">
      <alignment horizontal="center" vertical="top" wrapText="1"/>
    </xf>
    <xf numFmtId="0" fontId="3" fillId="3" borderId="2" xfId="3" applyFont="1" applyFill="1" applyBorder="1" applyAlignment="1">
      <alignment horizontal="left" vertical="top" wrapText="1"/>
    </xf>
    <xf numFmtId="0" fontId="3" fillId="3" borderId="4" xfId="3" applyFont="1" applyFill="1" applyBorder="1" applyAlignment="1">
      <alignment horizontal="left" vertical="top" wrapText="1"/>
    </xf>
    <xf numFmtId="0" fontId="10" fillId="3" borderId="0" xfId="3" applyFont="1" applyFill="1" applyAlignment="1">
      <alignment wrapText="1"/>
    </xf>
    <xf numFmtId="0" fontId="2" fillId="5" borderId="2" xfId="3" applyFont="1" applyFill="1" applyBorder="1" applyAlignment="1">
      <alignment horizontal="center" wrapText="1"/>
    </xf>
    <xf numFmtId="0" fontId="2" fillId="5" borderId="4" xfId="3" applyFont="1" applyFill="1" applyBorder="1" applyAlignment="1">
      <alignment horizontal="center" wrapText="1"/>
    </xf>
  </cellXfs>
  <cellStyles count="4">
    <cellStyle name="Normal" xfId="0" builtinId="0"/>
    <cellStyle name="Normal 2" xfId="1" xr:uid="{00000000-0005-0000-0000-000001000000}"/>
    <cellStyle name="Normal 3" xfId="2" xr:uid="{00000000-0005-0000-0000-000002000000}"/>
    <cellStyle name="Normal 3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105834</xdr:colOff>
      <xdr:row>0</xdr:row>
      <xdr:rowOff>52918</xdr:rowOff>
    </xdr:from>
    <xdr:to>
      <xdr:col>1</xdr:col>
      <xdr:colOff>148167</xdr:colOff>
      <xdr:row>3</xdr:row>
      <xdr:rowOff>157693</xdr:rowOff>
    </xdr:to>
    <xdr:pic>
      <xdr:nvPicPr>
        <xdr:cNvPr id="2" name="Picture 1" descr="DoL_secondary_rgb_300ppi">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834" y="52918"/>
          <a:ext cx="2095500" cy="6762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423333</xdr:colOff>
      <xdr:row>0</xdr:row>
      <xdr:rowOff>676275</xdr:rowOff>
    </xdr:to>
    <xdr:pic>
      <xdr:nvPicPr>
        <xdr:cNvPr id="2" name="Picture 1" descr="DoL_secondary_rgb_300ppi">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947333" cy="6762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423333</xdr:colOff>
      <xdr:row>0</xdr:row>
      <xdr:rowOff>676275</xdr:rowOff>
    </xdr:to>
    <xdr:pic>
      <xdr:nvPicPr>
        <xdr:cNvPr id="2" name="Picture 1" descr="DoL_secondary_rgb_300ppi">
          <a:extLst>
            <a:ext uri="{FF2B5EF4-FFF2-40B4-BE49-F238E27FC236}">
              <a16:creationId xmlns:a16="http://schemas.microsoft.com/office/drawing/2014/main" id="{F60941FB-4526-4926-9AA0-18F43537C5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956858" cy="6762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 Assessment"/>
      <sheetName val="Training Plan"/>
      <sheetName val="Agency STAR Results"/>
      <sheetName val="ScoreTable"/>
      <sheetName val="Risk Based Monitoring Plan"/>
      <sheetName val="Sheet2"/>
    </sheetNames>
    <sheetDataSet>
      <sheetData sheetId="0">
        <row r="2">
          <cell r="B2">
            <v>0</v>
          </cell>
        </row>
        <row r="8">
          <cell r="H8">
            <v>0</v>
          </cell>
        </row>
        <row r="15">
          <cell r="H15">
            <v>0</v>
          </cell>
        </row>
        <row r="28">
          <cell r="H28">
            <v>0</v>
          </cell>
        </row>
        <row r="39">
          <cell r="H39">
            <v>0</v>
          </cell>
        </row>
        <row r="65">
          <cell r="H65">
            <v>0</v>
          </cell>
        </row>
        <row r="81">
          <cell r="H81">
            <v>0</v>
          </cell>
        </row>
        <row r="86">
          <cell r="H86">
            <v>0</v>
          </cell>
        </row>
        <row r="97">
          <cell r="H97">
            <v>0</v>
          </cell>
        </row>
        <row r="103">
          <cell r="H103">
            <v>0</v>
          </cell>
        </row>
      </sheetData>
      <sheetData sheetId="1"/>
      <sheetData sheetId="2"/>
      <sheetData sheetId="3">
        <row r="1">
          <cell r="A1" t="str">
            <v>Score</v>
          </cell>
          <cell r="B1" t="str">
            <v>Descripion</v>
          </cell>
          <cell r="C1" t="str">
            <v>STARs</v>
          </cell>
        </row>
        <row r="2">
          <cell r="A2">
            <v>5</v>
          </cell>
          <cell r="B2" t="str">
            <v>Excellent</v>
          </cell>
          <cell r="C2" t="str">
            <v>«««««</v>
          </cell>
        </row>
        <row r="3">
          <cell r="A3">
            <v>4.99</v>
          </cell>
          <cell r="B3" t="str">
            <v>Good Standing</v>
          </cell>
          <cell r="C3" t="str">
            <v>««««</v>
          </cell>
        </row>
        <row r="4">
          <cell r="A4">
            <v>4.9800000000000004</v>
          </cell>
          <cell r="B4" t="str">
            <v>Good Standing</v>
          </cell>
          <cell r="C4" t="str">
            <v>««««</v>
          </cell>
        </row>
        <row r="5">
          <cell r="A5">
            <v>4.97</v>
          </cell>
          <cell r="B5" t="str">
            <v>Good Standing</v>
          </cell>
          <cell r="C5" t="str">
            <v>««««</v>
          </cell>
        </row>
        <row r="6">
          <cell r="A6">
            <v>4.96</v>
          </cell>
          <cell r="B6" t="str">
            <v>Good Standing</v>
          </cell>
          <cell r="C6" t="str">
            <v>««««</v>
          </cell>
        </row>
        <row r="7">
          <cell r="A7">
            <v>4.95</v>
          </cell>
          <cell r="B7" t="str">
            <v>Good Standing</v>
          </cell>
          <cell r="C7" t="str">
            <v>««««</v>
          </cell>
        </row>
        <row r="8">
          <cell r="A8">
            <v>4.9400000000000004</v>
          </cell>
          <cell r="B8" t="str">
            <v>Good Standing</v>
          </cell>
          <cell r="C8" t="str">
            <v>««««</v>
          </cell>
        </row>
        <row r="9">
          <cell r="A9">
            <v>4.93</v>
          </cell>
          <cell r="B9" t="str">
            <v>Good Standing</v>
          </cell>
          <cell r="C9" t="str">
            <v>««««</v>
          </cell>
        </row>
        <row r="10">
          <cell r="A10">
            <v>4.92</v>
          </cell>
          <cell r="B10" t="str">
            <v>Good Standing</v>
          </cell>
          <cell r="C10" t="str">
            <v>««««</v>
          </cell>
        </row>
        <row r="11">
          <cell r="A11">
            <v>4.91</v>
          </cell>
          <cell r="B11" t="str">
            <v>Good Standing</v>
          </cell>
          <cell r="C11" t="str">
            <v>««««</v>
          </cell>
        </row>
        <row r="12">
          <cell r="A12">
            <v>4.9000000000000004</v>
          </cell>
          <cell r="B12" t="str">
            <v>Good Standing</v>
          </cell>
          <cell r="C12" t="str">
            <v>««««</v>
          </cell>
        </row>
        <row r="13">
          <cell r="A13">
            <v>4.8899999999999997</v>
          </cell>
          <cell r="B13" t="str">
            <v>Good Standing</v>
          </cell>
          <cell r="C13" t="str">
            <v>««««</v>
          </cell>
        </row>
        <row r="14">
          <cell r="A14">
            <v>4.88</v>
          </cell>
          <cell r="B14" t="str">
            <v>Good Standing</v>
          </cell>
          <cell r="C14" t="str">
            <v>««««</v>
          </cell>
        </row>
        <row r="15">
          <cell r="A15">
            <v>4.87</v>
          </cell>
          <cell r="B15" t="str">
            <v>Good Standing</v>
          </cell>
          <cell r="C15" t="str">
            <v>««««</v>
          </cell>
        </row>
        <row r="16">
          <cell r="A16">
            <v>4.8600000000000003</v>
          </cell>
          <cell r="B16" t="str">
            <v>Good Standing</v>
          </cell>
          <cell r="C16" t="str">
            <v>««««</v>
          </cell>
        </row>
        <row r="17">
          <cell r="A17">
            <v>4.8499999999999996</v>
          </cell>
          <cell r="B17" t="str">
            <v>Good Standing</v>
          </cell>
          <cell r="C17" t="str">
            <v>««««</v>
          </cell>
        </row>
        <row r="18">
          <cell r="A18">
            <v>4.84</v>
          </cell>
          <cell r="B18" t="str">
            <v>Good Standing</v>
          </cell>
          <cell r="C18" t="str">
            <v>««««</v>
          </cell>
        </row>
        <row r="19">
          <cell r="A19">
            <v>4.83</v>
          </cell>
          <cell r="B19" t="str">
            <v>Good Standing</v>
          </cell>
          <cell r="C19" t="str">
            <v>««««</v>
          </cell>
        </row>
        <row r="20">
          <cell r="A20">
            <v>4.82</v>
          </cell>
          <cell r="B20" t="str">
            <v>Good Standing</v>
          </cell>
          <cell r="C20" t="str">
            <v>««««</v>
          </cell>
        </row>
        <row r="21">
          <cell r="A21">
            <v>4.8099999999999996</v>
          </cell>
          <cell r="B21" t="str">
            <v>Good Standing</v>
          </cell>
          <cell r="C21" t="str">
            <v>««««</v>
          </cell>
        </row>
        <row r="22">
          <cell r="A22">
            <v>4.8</v>
          </cell>
          <cell r="B22" t="str">
            <v>Good Standing</v>
          </cell>
          <cell r="C22" t="str">
            <v>««««</v>
          </cell>
        </row>
        <row r="23">
          <cell r="A23">
            <v>4.79</v>
          </cell>
          <cell r="B23" t="str">
            <v>Good Standing</v>
          </cell>
          <cell r="C23" t="str">
            <v>««««</v>
          </cell>
        </row>
        <row r="24">
          <cell r="A24">
            <v>4.78</v>
          </cell>
          <cell r="B24" t="str">
            <v>Good Standing</v>
          </cell>
          <cell r="C24" t="str">
            <v>««««</v>
          </cell>
        </row>
        <row r="25">
          <cell r="A25">
            <v>4.7699999999999996</v>
          </cell>
          <cell r="B25" t="str">
            <v>Good Standing</v>
          </cell>
          <cell r="C25" t="str">
            <v>««««</v>
          </cell>
        </row>
        <row r="26">
          <cell r="A26">
            <v>4.76</v>
          </cell>
          <cell r="B26" t="str">
            <v>Good Standing</v>
          </cell>
          <cell r="C26" t="str">
            <v>««««</v>
          </cell>
        </row>
        <row r="27">
          <cell r="A27">
            <v>4.75</v>
          </cell>
          <cell r="B27" t="str">
            <v>Good Standing</v>
          </cell>
          <cell r="C27" t="str">
            <v>««««</v>
          </cell>
        </row>
        <row r="28">
          <cell r="A28">
            <v>4.74</v>
          </cell>
          <cell r="B28" t="str">
            <v>Good Standing</v>
          </cell>
          <cell r="C28" t="str">
            <v>««««</v>
          </cell>
        </row>
        <row r="29">
          <cell r="A29">
            <v>4.7300000000000004</v>
          </cell>
          <cell r="B29" t="str">
            <v>Good Standing</v>
          </cell>
          <cell r="C29" t="str">
            <v>««««</v>
          </cell>
        </row>
        <row r="30">
          <cell r="A30">
            <v>4.72</v>
          </cell>
          <cell r="B30" t="str">
            <v>Good Standing</v>
          </cell>
          <cell r="C30" t="str">
            <v>««««</v>
          </cell>
        </row>
        <row r="31">
          <cell r="A31">
            <v>4.71</v>
          </cell>
          <cell r="B31" t="str">
            <v>Good Standing</v>
          </cell>
          <cell r="C31" t="str">
            <v>««««</v>
          </cell>
        </row>
        <row r="32">
          <cell r="A32">
            <v>4.7</v>
          </cell>
          <cell r="B32" t="str">
            <v>Good Standing</v>
          </cell>
          <cell r="C32" t="str">
            <v>««««</v>
          </cell>
        </row>
        <row r="33">
          <cell r="A33">
            <v>4.6900000000000004</v>
          </cell>
          <cell r="B33" t="str">
            <v>Good Standing</v>
          </cell>
          <cell r="C33" t="str">
            <v>««««</v>
          </cell>
        </row>
        <row r="34">
          <cell r="A34">
            <v>4.68</v>
          </cell>
          <cell r="B34" t="str">
            <v>Good Standing</v>
          </cell>
          <cell r="C34" t="str">
            <v>««««</v>
          </cell>
        </row>
        <row r="35">
          <cell r="A35">
            <v>4.67</v>
          </cell>
          <cell r="B35" t="str">
            <v>Good Standing</v>
          </cell>
          <cell r="C35" t="str">
            <v>««««</v>
          </cell>
        </row>
        <row r="36">
          <cell r="A36">
            <v>4.66</v>
          </cell>
          <cell r="B36" t="str">
            <v>Good Standing</v>
          </cell>
          <cell r="C36" t="str">
            <v>««««</v>
          </cell>
        </row>
        <row r="37">
          <cell r="A37">
            <v>4.6500000000000004</v>
          </cell>
          <cell r="B37" t="str">
            <v>Good Standing</v>
          </cell>
          <cell r="C37" t="str">
            <v>««««</v>
          </cell>
        </row>
        <row r="38">
          <cell r="A38">
            <v>4.6399999999999997</v>
          </cell>
          <cell r="B38" t="str">
            <v>Good Standing</v>
          </cell>
          <cell r="C38" t="str">
            <v>««««</v>
          </cell>
        </row>
        <row r="39">
          <cell r="A39">
            <v>4.63</v>
          </cell>
          <cell r="B39" t="str">
            <v>Good Standing</v>
          </cell>
          <cell r="C39" t="str">
            <v>««««</v>
          </cell>
        </row>
        <row r="40">
          <cell r="A40">
            <v>4.62</v>
          </cell>
          <cell r="B40" t="str">
            <v>Good Standing</v>
          </cell>
          <cell r="C40" t="str">
            <v>««««</v>
          </cell>
        </row>
        <row r="41">
          <cell r="A41">
            <v>4.6100000000000003</v>
          </cell>
          <cell r="B41" t="str">
            <v>Good Standing</v>
          </cell>
          <cell r="C41" t="str">
            <v>««««</v>
          </cell>
        </row>
        <row r="42">
          <cell r="A42">
            <v>4.5999999999999996</v>
          </cell>
          <cell r="B42" t="str">
            <v>Good Standing</v>
          </cell>
          <cell r="C42" t="str">
            <v>««««</v>
          </cell>
        </row>
        <row r="43">
          <cell r="A43">
            <v>4.59</v>
          </cell>
          <cell r="B43" t="str">
            <v>Good Standing</v>
          </cell>
          <cell r="C43" t="str">
            <v>««««</v>
          </cell>
        </row>
        <row r="44">
          <cell r="A44">
            <v>4.58</v>
          </cell>
          <cell r="B44" t="str">
            <v>Good Standing</v>
          </cell>
          <cell r="C44" t="str">
            <v>««««</v>
          </cell>
        </row>
        <row r="45">
          <cell r="A45">
            <v>4.57</v>
          </cell>
          <cell r="B45" t="str">
            <v>Good Standing</v>
          </cell>
          <cell r="C45" t="str">
            <v>««««</v>
          </cell>
        </row>
        <row r="46">
          <cell r="A46">
            <v>4.5599999999999996</v>
          </cell>
          <cell r="B46" t="str">
            <v>Good Standing</v>
          </cell>
          <cell r="C46" t="str">
            <v>««««</v>
          </cell>
        </row>
        <row r="47">
          <cell r="A47">
            <v>4.55</v>
          </cell>
          <cell r="B47" t="str">
            <v>Good Standing</v>
          </cell>
          <cell r="C47" t="str">
            <v>««««</v>
          </cell>
        </row>
        <row r="48">
          <cell r="A48">
            <v>4.54</v>
          </cell>
          <cell r="B48" t="str">
            <v>Good Standing</v>
          </cell>
          <cell r="C48" t="str">
            <v>««««</v>
          </cell>
        </row>
        <row r="49">
          <cell r="A49">
            <v>4.53</v>
          </cell>
          <cell r="B49" t="str">
            <v>Good Standing</v>
          </cell>
          <cell r="C49" t="str">
            <v>««««</v>
          </cell>
        </row>
        <row r="50">
          <cell r="A50">
            <v>4.5199999999999996</v>
          </cell>
          <cell r="B50" t="str">
            <v>Good Standing</v>
          </cell>
          <cell r="C50" t="str">
            <v>««««</v>
          </cell>
        </row>
        <row r="51">
          <cell r="A51">
            <v>4.51</v>
          </cell>
          <cell r="B51" t="str">
            <v>Good Standing</v>
          </cell>
          <cell r="C51" t="str">
            <v>««««</v>
          </cell>
        </row>
        <row r="52">
          <cell r="A52">
            <v>4.5</v>
          </cell>
          <cell r="B52" t="str">
            <v>Good Standing</v>
          </cell>
          <cell r="C52" t="str">
            <v>««««</v>
          </cell>
        </row>
        <row r="53">
          <cell r="A53">
            <v>4.49</v>
          </cell>
          <cell r="B53" t="str">
            <v>Good Standing</v>
          </cell>
          <cell r="C53" t="str">
            <v>««««</v>
          </cell>
        </row>
        <row r="54">
          <cell r="A54">
            <v>4.4800000000000004</v>
          </cell>
          <cell r="B54" t="str">
            <v>Good Standing</v>
          </cell>
          <cell r="C54" t="str">
            <v>««««</v>
          </cell>
        </row>
        <row r="55">
          <cell r="A55">
            <v>4.47</v>
          </cell>
          <cell r="B55" t="str">
            <v>Good Standing</v>
          </cell>
          <cell r="C55" t="str">
            <v>««««</v>
          </cell>
        </row>
        <row r="56">
          <cell r="A56">
            <v>4.46</v>
          </cell>
          <cell r="B56" t="str">
            <v>Good Standing</v>
          </cell>
          <cell r="C56" t="str">
            <v>««««</v>
          </cell>
        </row>
        <row r="57">
          <cell r="A57">
            <v>4.45</v>
          </cell>
          <cell r="B57" t="str">
            <v>Good Standing</v>
          </cell>
          <cell r="C57" t="str">
            <v>««««</v>
          </cell>
        </row>
        <row r="58">
          <cell r="A58">
            <v>4.4400000000000004</v>
          </cell>
          <cell r="B58" t="str">
            <v>Good Standing</v>
          </cell>
          <cell r="C58" t="str">
            <v>««««</v>
          </cell>
        </row>
        <row r="59">
          <cell r="A59">
            <v>4.43</v>
          </cell>
          <cell r="B59" t="str">
            <v>Good Standing</v>
          </cell>
          <cell r="C59" t="str">
            <v>««««</v>
          </cell>
        </row>
        <row r="60">
          <cell r="A60">
            <v>4.42</v>
          </cell>
          <cell r="B60" t="str">
            <v>Good Standing</v>
          </cell>
          <cell r="C60" t="str">
            <v>««««</v>
          </cell>
        </row>
        <row r="61">
          <cell r="A61">
            <v>4.41</v>
          </cell>
          <cell r="B61" t="str">
            <v>Good Standing</v>
          </cell>
          <cell r="C61" t="str">
            <v>««««</v>
          </cell>
        </row>
        <row r="62">
          <cell r="A62">
            <v>4.4000000000000004</v>
          </cell>
          <cell r="B62" t="str">
            <v>Good Standing</v>
          </cell>
          <cell r="C62" t="str">
            <v>««««</v>
          </cell>
        </row>
        <row r="63">
          <cell r="A63">
            <v>4.3899999999999997</v>
          </cell>
          <cell r="B63" t="str">
            <v>Good Standing</v>
          </cell>
          <cell r="C63" t="str">
            <v>««««</v>
          </cell>
        </row>
        <row r="64">
          <cell r="A64">
            <v>4.38</v>
          </cell>
          <cell r="B64" t="str">
            <v>Good Standing</v>
          </cell>
          <cell r="C64" t="str">
            <v>««««</v>
          </cell>
        </row>
        <row r="65">
          <cell r="A65">
            <v>4.37</v>
          </cell>
          <cell r="B65" t="str">
            <v>Good Standing</v>
          </cell>
          <cell r="C65" t="str">
            <v>««««</v>
          </cell>
        </row>
        <row r="66">
          <cell r="A66">
            <v>4.3600000000000003</v>
          </cell>
          <cell r="B66" t="str">
            <v>Good Standing</v>
          </cell>
          <cell r="C66" t="str">
            <v>««««</v>
          </cell>
        </row>
        <row r="67">
          <cell r="A67">
            <v>4.3499999999999996</v>
          </cell>
          <cell r="B67" t="str">
            <v>Good Standing</v>
          </cell>
          <cell r="C67" t="str">
            <v>««««</v>
          </cell>
        </row>
        <row r="68">
          <cell r="A68">
            <v>4.34</v>
          </cell>
          <cell r="B68" t="str">
            <v>Good Standing</v>
          </cell>
          <cell r="C68" t="str">
            <v>««««</v>
          </cell>
        </row>
        <row r="69">
          <cell r="A69">
            <v>4.33</v>
          </cell>
          <cell r="B69" t="str">
            <v>Good Standing</v>
          </cell>
          <cell r="C69" t="str">
            <v>««««</v>
          </cell>
        </row>
        <row r="70">
          <cell r="A70">
            <v>4.32</v>
          </cell>
          <cell r="B70" t="str">
            <v>Good Standing</v>
          </cell>
          <cell r="C70" t="str">
            <v>««««</v>
          </cell>
        </row>
        <row r="71">
          <cell r="A71">
            <v>4.3099999999999996</v>
          </cell>
          <cell r="B71" t="str">
            <v>Good Standing</v>
          </cell>
          <cell r="C71" t="str">
            <v>««««</v>
          </cell>
        </row>
        <row r="72">
          <cell r="A72">
            <v>4.3</v>
          </cell>
          <cell r="B72" t="str">
            <v>Good Standing</v>
          </cell>
          <cell r="C72" t="str">
            <v>««««</v>
          </cell>
        </row>
        <row r="73">
          <cell r="A73">
            <v>4.29</v>
          </cell>
          <cell r="B73" t="str">
            <v>Good Standing</v>
          </cell>
          <cell r="C73" t="str">
            <v>««««</v>
          </cell>
        </row>
        <row r="74">
          <cell r="A74">
            <v>4.28</v>
          </cell>
          <cell r="B74" t="str">
            <v>Good Standing</v>
          </cell>
          <cell r="C74" t="str">
            <v>««««</v>
          </cell>
        </row>
        <row r="75">
          <cell r="A75">
            <v>4.2699999999999996</v>
          </cell>
          <cell r="B75" t="str">
            <v>Good Standing</v>
          </cell>
          <cell r="C75" t="str">
            <v>««««</v>
          </cell>
        </row>
        <row r="76">
          <cell r="A76">
            <v>4.26</v>
          </cell>
          <cell r="B76" t="str">
            <v>Good Standing</v>
          </cell>
          <cell r="C76" t="str">
            <v>««««</v>
          </cell>
        </row>
        <row r="77">
          <cell r="A77">
            <v>4.25</v>
          </cell>
          <cell r="B77" t="str">
            <v>Good Standing</v>
          </cell>
          <cell r="C77" t="str">
            <v>««««</v>
          </cell>
        </row>
        <row r="78">
          <cell r="A78">
            <v>4.24</v>
          </cell>
          <cell r="B78" t="str">
            <v>Good Standing</v>
          </cell>
          <cell r="C78" t="str">
            <v>««««</v>
          </cell>
        </row>
        <row r="79">
          <cell r="A79">
            <v>4.2300000000000004</v>
          </cell>
          <cell r="B79" t="str">
            <v>Good Standing</v>
          </cell>
          <cell r="C79" t="str">
            <v>««««</v>
          </cell>
        </row>
        <row r="80">
          <cell r="A80">
            <v>4.22</v>
          </cell>
          <cell r="B80" t="str">
            <v>Good Standing</v>
          </cell>
          <cell r="C80" t="str">
            <v>««««</v>
          </cell>
        </row>
        <row r="81">
          <cell r="A81">
            <v>4.21</v>
          </cell>
          <cell r="B81" t="str">
            <v>Good Standing</v>
          </cell>
          <cell r="C81" t="str">
            <v>««««</v>
          </cell>
        </row>
        <row r="82">
          <cell r="A82">
            <v>4.2</v>
          </cell>
          <cell r="B82" t="str">
            <v>Good Standing</v>
          </cell>
          <cell r="C82" t="str">
            <v>««««</v>
          </cell>
        </row>
        <row r="83">
          <cell r="A83">
            <v>4.1900000000000004</v>
          </cell>
          <cell r="B83" t="str">
            <v>Good Standing</v>
          </cell>
          <cell r="C83" t="str">
            <v>««««</v>
          </cell>
        </row>
        <row r="84">
          <cell r="A84">
            <v>4.18</v>
          </cell>
          <cell r="B84" t="str">
            <v>Good Standing</v>
          </cell>
          <cell r="C84" t="str">
            <v>««««</v>
          </cell>
        </row>
        <row r="85">
          <cell r="A85">
            <v>4.17</v>
          </cell>
          <cell r="B85" t="str">
            <v>Good Standing</v>
          </cell>
          <cell r="C85" t="str">
            <v>««««</v>
          </cell>
        </row>
        <row r="86">
          <cell r="A86">
            <v>4.16</v>
          </cell>
          <cell r="B86" t="str">
            <v>Good Standing</v>
          </cell>
          <cell r="C86" t="str">
            <v>««««</v>
          </cell>
        </row>
        <row r="87">
          <cell r="A87">
            <v>4.1500000000000004</v>
          </cell>
          <cell r="B87" t="str">
            <v>Good Standing</v>
          </cell>
          <cell r="C87" t="str">
            <v>««««</v>
          </cell>
        </row>
        <row r="88">
          <cell r="A88">
            <v>4.1399999999999997</v>
          </cell>
          <cell r="B88" t="str">
            <v>Good Standing</v>
          </cell>
          <cell r="C88" t="str">
            <v>««««</v>
          </cell>
        </row>
        <row r="89">
          <cell r="A89">
            <v>4.13</v>
          </cell>
          <cell r="B89" t="str">
            <v>Good Standing</v>
          </cell>
          <cell r="C89" t="str">
            <v>««««</v>
          </cell>
        </row>
        <row r="90">
          <cell r="A90">
            <v>4.12</v>
          </cell>
          <cell r="B90" t="str">
            <v>Good Standing</v>
          </cell>
          <cell r="C90" t="str">
            <v>««««</v>
          </cell>
        </row>
        <row r="91">
          <cell r="A91">
            <v>4.1100000000000003</v>
          </cell>
          <cell r="B91" t="str">
            <v>Good Standing</v>
          </cell>
          <cell r="C91" t="str">
            <v>««««</v>
          </cell>
        </row>
        <row r="92">
          <cell r="A92">
            <v>4.0999999999999996</v>
          </cell>
          <cell r="B92" t="str">
            <v>Good Standing</v>
          </cell>
          <cell r="C92" t="str">
            <v>««««</v>
          </cell>
        </row>
        <row r="93">
          <cell r="A93">
            <v>4.09</v>
          </cell>
          <cell r="B93" t="str">
            <v>Good Standing</v>
          </cell>
          <cell r="C93" t="str">
            <v>««««</v>
          </cell>
        </row>
        <row r="94">
          <cell r="A94">
            <v>4.08</v>
          </cell>
          <cell r="B94" t="str">
            <v>Good Standing</v>
          </cell>
          <cell r="C94" t="str">
            <v>««««</v>
          </cell>
        </row>
        <row r="95">
          <cell r="A95">
            <v>4.07</v>
          </cell>
          <cell r="B95" t="str">
            <v>Good Standing</v>
          </cell>
          <cell r="C95" t="str">
            <v>««««</v>
          </cell>
        </row>
        <row r="96">
          <cell r="A96">
            <v>4.0599999999999996</v>
          </cell>
          <cell r="B96" t="str">
            <v>Good Standing</v>
          </cell>
          <cell r="C96" t="str">
            <v>««««</v>
          </cell>
        </row>
        <row r="97">
          <cell r="A97">
            <v>4.05</v>
          </cell>
          <cell r="B97" t="str">
            <v>Good Standing</v>
          </cell>
          <cell r="C97" t="str">
            <v>««««</v>
          </cell>
        </row>
        <row r="98">
          <cell r="A98">
            <v>4.04</v>
          </cell>
          <cell r="B98" t="str">
            <v>Good Standing</v>
          </cell>
          <cell r="C98" t="str">
            <v>««««</v>
          </cell>
        </row>
        <row r="99">
          <cell r="A99">
            <v>4.03</v>
          </cell>
          <cell r="B99" t="str">
            <v>Good Standing</v>
          </cell>
          <cell r="C99" t="str">
            <v>««««</v>
          </cell>
        </row>
        <row r="100">
          <cell r="A100">
            <v>4.0199999999999996</v>
          </cell>
          <cell r="B100" t="str">
            <v>Good Standing</v>
          </cell>
          <cell r="C100" t="str">
            <v>««««</v>
          </cell>
        </row>
        <row r="101">
          <cell r="A101">
            <v>4.01</v>
          </cell>
          <cell r="B101" t="str">
            <v>Good Standing</v>
          </cell>
          <cell r="C101" t="str">
            <v>««««</v>
          </cell>
        </row>
        <row r="102">
          <cell r="A102">
            <v>4</v>
          </cell>
          <cell r="B102" t="str">
            <v>Good Standing</v>
          </cell>
          <cell r="C102" t="str">
            <v>««««</v>
          </cell>
        </row>
        <row r="103">
          <cell r="A103">
            <v>3.99</v>
          </cell>
          <cell r="B103" t="str">
            <v>Average</v>
          </cell>
          <cell r="C103" t="str">
            <v>«««</v>
          </cell>
        </row>
        <row r="104">
          <cell r="A104">
            <v>3.98</v>
          </cell>
          <cell r="B104" t="str">
            <v>Average</v>
          </cell>
          <cell r="C104" t="str">
            <v>«««</v>
          </cell>
        </row>
        <row r="105">
          <cell r="A105">
            <v>3.97</v>
          </cell>
          <cell r="B105" t="str">
            <v>Average</v>
          </cell>
          <cell r="C105" t="str">
            <v>«««</v>
          </cell>
        </row>
        <row r="106">
          <cell r="A106">
            <v>3.96</v>
          </cell>
          <cell r="B106" t="str">
            <v>Average</v>
          </cell>
          <cell r="C106" t="str">
            <v>«««</v>
          </cell>
        </row>
        <row r="107">
          <cell r="A107">
            <v>3.95</v>
          </cell>
          <cell r="B107" t="str">
            <v>Average</v>
          </cell>
          <cell r="C107" t="str">
            <v>«««</v>
          </cell>
        </row>
        <row r="108">
          <cell r="A108">
            <v>3.94</v>
          </cell>
          <cell r="B108" t="str">
            <v>Average</v>
          </cell>
          <cell r="C108" t="str">
            <v>«««</v>
          </cell>
        </row>
        <row r="109">
          <cell r="A109">
            <v>3.93</v>
          </cell>
          <cell r="B109" t="str">
            <v>Average</v>
          </cell>
          <cell r="C109" t="str">
            <v>«««</v>
          </cell>
        </row>
        <row r="110">
          <cell r="A110">
            <v>3.92</v>
          </cell>
          <cell r="B110" t="str">
            <v>Average</v>
          </cell>
          <cell r="C110" t="str">
            <v>«««</v>
          </cell>
        </row>
        <row r="111">
          <cell r="A111">
            <v>3.91</v>
          </cell>
          <cell r="B111" t="str">
            <v>Average</v>
          </cell>
          <cell r="C111" t="str">
            <v>«««</v>
          </cell>
        </row>
        <row r="112">
          <cell r="A112">
            <v>3.9</v>
          </cell>
          <cell r="B112" t="str">
            <v>Average</v>
          </cell>
          <cell r="C112" t="str">
            <v>«««</v>
          </cell>
        </row>
        <row r="113">
          <cell r="A113">
            <v>3.89</v>
          </cell>
          <cell r="B113" t="str">
            <v>Average</v>
          </cell>
          <cell r="C113" t="str">
            <v>«««</v>
          </cell>
        </row>
        <row r="114">
          <cell r="A114">
            <v>3.88</v>
          </cell>
          <cell r="B114" t="str">
            <v>Average</v>
          </cell>
          <cell r="C114" t="str">
            <v>«««</v>
          </cell>
        </row>
        <row r="115">
          <cell r="A115">
            <v>3.87</v>
          </cell>
          <cell r="B115" t="str">
            <v>Average</v>
          </cell>
          <cell r="C115" t="str">
            <v>«««</v>
          </cell>
        </row>
        <row r="116">
          <cell r="A116">
            <v>3.86</v>
          </cell>
          <cell r="B116" t="str">
            <v>Average</v>
          </cell>
          <cell r="C116" t="str">
            <v>«««</v>
          </cell>
        </row>
        <row r="117">
          <cell r="A117">
            <v>3.85</v>
          </cell>
          <cell r="B117" t="str">
            <v>Average</v>
          </cell>
          <cell r="C117" t="str">
            <v>«««</v>
          </cell>
        </row>
        <row r="118">
          <cell r="A118">
            <v>3.84</v>
          </cell>
          <cell r="B118" t="str">
            <v>Average</v>
          </cell>
          <cell r="C118" t="str">
            <v>«««</v>
          </cell>
        </row>
        <row r="119">
          <cell r="A119">
            <v>3.83</v>
          </cell>
          <cell r="B119" t="str">
            <v>Average</v>
          </cell>
          <cell r="C119" t="str">
            <v>«««</v>
          </cell>
        </row>
        <row r="120">
          <cell r="A120">
            <v>3.82</v>
          </cell>
          <cell r="B120" t="str">
            <v>Average</v>
          </cell>
          <cell r="C120" t="str">
            <v>«««</v>
          </cell>
        </row>
        <row r="121">
          <cell r="A121">
            <v>3.81</v>
          </cell>
          <cell r="B121" t="str">
            <v>Average</v>
          </cell>
          <cell r="C121" t="str">
            <v>«««</v>
          </cell>
        </row>
        <row r="122">
          <cell r="A122">
            <v>3.8</v>
          </cell>
          <cell r="B122" t="str">
            <v>Average</v>
          </cell>
          <cell r="C122" t="str">
            <v>«««</v>
          </cell>
        </row>
        <row r="123">
          <cell r="A123">
            <v>3.79</v>
          </cell>
          <cell r="B123" t="str">
            <v>Average</v>
          </cell>
          <cell r="C123" t="str">
            <v>«««</v>
          </cell>
        </row>
        <row r="124">
          <cell r="A124">
            <v>3.78</v>
          </cell>
          <cell r="B124" t="str">
            <v>Average</v>
          </cell>
          <cell r="C124" t="str">
            <v>«««</v>
          </cell>
        </row>
        <row r="125">
          <cell r="A125">
            <v>3.77</v>
          </cell>
          <cell r="B125" t="str">
            <v>Average</v>
          </cell>
          <cell r="C125" t="str">
            <v>«««</v>
          </cell>
        </row>
        <row r="126">
          <cell r="A126">
            <v>3.76</v>
          </cell>
          <cell r="B126" t="str">
            <v>Average</v>
          </cell>
          <cell r="C126" t="str">
            <v>«««</v>
          </cell>
        </row>
        <row r="127">
          <cell r="A127">
            <v>3.75</v>
          </cell>
          <cell r="B127" t="str">
            <v>Average</v>
          </cell>
          <cell r="C127" t="str">
            <v>«««</v>
          </cell>
        </row>
        <row r="128">
          <cell r="A128">
            <v>3.74</v>
          </cell>
          <cell r="B128" t="str">
            <v>Average</v>
          </cell>
          <cell r="C128" t="str">
            <v>«««</v>
          </cell>
        </row>
        <row r="129">
          <cell r="A129">
            <v>3.73</v>
          </cell>
          <cell r="B129" t="str">
            <v>Average</v>
          </cell>
          <cell r="C129" t="str">
            <v>«««</v>
          </cell>
        </row>
        <row r="130">
          <cell r="A130">
            <v>3.72</v>
          </cell>
          <cell r="B130" t="str">
            <v>Average</v>
          </cell>
          <cell r="C130" t="str">
            <v>«««</v>
          </cell>
        </row>
        <row r="131">
          <cell r="A131">
            <v>3.71</v>
          </cell>
          <cell r="B131" t="str">
            <v>Average</v>
          </cell>
          <cell r="C131" t="str">
            <v>«««</v>
          </cell>
        </row>
        <row r="132">
          <cell r="A132">
            <v>3.7</v>
          </cell>
          <cell r="B132" t="str">
            <v>Average</v>
          </cell>
          <cell r="C132" t="str">
            <v>«««</v>
          </cell>
        </row>
        <row r="133">
          <cell r="A133">
            <v>3.69</v>
          </cell>
          <cell r="B133" t="str">
            <v>Average</v>
          </cell>
          <cell r="C133" t="str">
            <v>«««</v>
          </cell>
        </row>
        <row r="134">
          <cell r="A134">
            <v>3.68</v>
          </cell>
          <cell r="B134" t="str">
            <v>Average</v>
          </cell>
          <cell r="C134" t="str">
            <v>«««</v>
          </cell>
        </row>
        <row r="135">
          <cell r="A135">
            <v>3.67</v>
          </cell>
          <cell r="B135" t="str">
            <v>Average</v>
          </cell>
          <cell r="C135" t="str">
            <v>«««</v>
          </cell>
        </row>
        <row r="136">
          <cell r="A136">
            <v>3.66</v>
          </cell>
          <cell r="B136" t="str">
            <v>Average</v>
          </cell>
          <cell r="C136" t="str">
            <v>«««</v>
          </cell>
        </row>
        <row r="137">
          <cell r="A137">
            <v>3.65</v>
          </cell>
          <cell r="B137" t="str">
            <v>Average</v>
          </cell>
          <cell r="C137" t="str">
            <v>«««</v>
          </cell>
        </row>
        <row r="138">
          <cell r="A138">
            <v>3.64</v>
          </cell>
          <cell r="B138" t="str">
            <v>Average</v>
          </cell>
          <cell r="C138" t="str">
            <v>«««</v>
          </cell>
        </row>
        <row r="139">
          <cell r="A139">
            <v>3.63</v>
          </cell>
          <cell r="B139" t="str">
            <v>Average</v>
          </cell>
          <cell r="C139" t="str">
            <v>«««</v>
          </cell>
        </row>
        <row r="140">
          <cell r="A140">
            <v>3.62</v>
          </cell>
          <cell r="B140" t="str">
            <v>Average</v>
          </cell>
          <cell r="C140" t="str">
            <v>«««</v>
          </cell>
        </row>
        <row r="141">
          <cell r="A141">
            <v>3.61</v>
          </cell>
          <cell r="B141" t="str">
            <v>Average</v>
          </cell>
          <cell r="C141" t="str">
            <v>«««</v>
          </cell>
        </row>
        <row r="142">
          <cell r="A142">
            <v>3.6</v>
          </cell>
          <cell r="B142" t="str">
            <v>Average</v>
          </cell>
          <cell r="C142" t="str">
            <v>«««</v>
          </cell>
        </row>
        <row r="143">
          <cell r="A143">
            <v>3.59</v>
          </cell>
          <cell r="B143" t="str">
            <v>Average</v>
          </cell>
          <cell r="C143" t="str">
            <v>«««</v>
          </cell>
        </row>
        <row r="144">
          <cell r="A144">
            <v>3.58</v>
          </cell>
          <cell r="B144" t="str">
            <v>Average</v>
          </cell>
          <cell r="C144" t="str">
            <v>«««</v>
          </cell>
        </row>
        <row r="145">
          <cell r="A145">
            <v>3.57</v>
          </cell>
          <cell r="B145" t="str">
            <v>Average</v>
          </cell>
          <cell r="C145" t="str">
            <v>«««</v>
          </cell>
        </row>
        <row r="146">
          <cell r="A146">
            <v>3.56</v>
          </cell>
          <cell r="B146" t="str">
            <v>Average</v>
          </cell>
          <cell r="C146" t="str">
            <v>«««</v>
          </cell>
        </row>
        <row r="147">
          <cell r="A147">
            <v>3.55</v>
          </cell>
          <cell r="B147" t="str">
            <v>Average</v>
          </cell>
          <cell r="C147" t="str">
            <v>«««</v>
          </cell>
        </row>
        <row r="148">
          <cell r="A148">
            <v>3.54</v>
          </cell>
          <cell r="B148" t="str">
            <v>Average</v>
          </cell>
          <cell r="C148" t="str">
            <v>«««</v>
          </cell>
        </row>
        <row r="149">
          <cell r="A149">
            <v>3.53</v>
          </cell>
          <cell r="B149" t="str">
            <v>Average</v>
          </cell>
          <cell r="C149" t="str">
            <v>«««</v>
          </cell>
        </row>
        <row r="150">
          <cell r="A150">
            <v>3.52</v>
          </cell>
          <cell r="B150" t="str">
            <v>Average</v>
          </cell>
          <cell r="C150" t="str">
            <v>«««</v>
          </cell>
        </row>
        <row r="151">
          <cell r="A151">
            <v>3.51</v>
          </cell>
          <cell r="B151" t="str">
            <v>Average</v>
          </cell>
          <cell r="C151" t="str">
            <v>«««</v>
          </cell>
        </row>
        <row r="152">
          <cell r="A152">
            <v>3.5</v>
          </cell>
          <cell r="B152" t="str">
            <v>Average</v>
          </cell>
          <cell r="C152" t="str">
            <v>«««</v>
          </cell>
        </row>
        <row r="153">
          <cell r="A153">
            <v>3.49</v>
          </cell>
          <cell r="B153" t="str">
            <v>Average</v>
          </cell>
          <cell r="C153" t="str">
            <v>«««</v>
          </cell>
        </row>
        <row r="154">
          <cell r="A154">
            <v>3.48</v>
          </cell>
          <cell r="B154" t="str">
            <v>Average</v>
          </cell>
          <cell r="C154" t="str">
            <v>«««</v>
          </cell>
        </row>
        <row r="155">
          <cell r="A155">
            <v>3.47</v>
          </cell>
          <cell r="B155" t="str">
            <v>Average</v>
          </cell>
          <cell r="C155" t="str">
            <v>«««</v>
          </cell>
        </row>
        <row r="156">
          <cell r="A156">
            <v>3.46</v>
          </cell>
          <cell r="B156" t="str">
            <v>Average</v>
          </cell>
          <cell r="C156" t="str">
            <v>«««</v>
          </cell>
        </row>
        <row r="157">
          <cell r="A157">
            <v>3.45</v>
          </cell>
          <cell r="B157" t="str">
            <v>Average</v>
          </cell>
          <cell r="C157" t="str">
            <v>«««</v>
          </cell>
        </row>
        <row r="158">
          <cell r="A158">
            <v>3.44</v>
          </cell>
          <cell r="B158" t="str">
            <v>Average</v>
          </cell>
          <cell r="C158" t="str">
            <v>«««</v>
          </cell>
        </row>
        <row r="159">
          <cell r="A159">
            <v>3.43</v>
          </cell>
          <cell r="B159" t="str">
            <v>Average</v>
          </cell>
          <cell r="C159" t="str">
            <v>«««</v>
          </cell>
        </row>
        <row r="160">
          <cell r="A160">
            <v>3.42</v>
          </cell>
          <cell r="B160" t="str">
            <v>Average</v>
          </cell>
          <cell r="C160" t="str">
            <v>«««</v>
          </cell>
        </row>
        <row r="161">
          <cell r="A161">
            <v>3.41</v>
          </cell>
          <cell r="B161" t="str">
            <v>Average</v>
          </cell>
          <cell r="C161" t="str">
            <v>«««</v>
          </cell>
        </row>
        <row r="162">
          <cell r="A162">
            <v>3.4</v>
          </cell>
          <cell r="B162" t="str">
            <v>Average</v>
          </cell>
          <cell r="C162" t="str">
            <v>«««</v>
          </cell>
        </row>
        <row r="163">
          <cell r="A163">
            <v>3.39</v>
          </cell>
          <cell r="B163" t="str">
            <v>Average</v>
          </cell>
          <cell r="C163" t="str">
            <v>«««</v>
          </cell>
        </row>
        <row r="164">
          <cell r="A164">
            <v>3.38</v>
          </cell>
          <cell r="B164" t="str">
            <v>Average</v>
          </cell>
          <cell r="C164" t="str">
            <v>«««</v>
          </cell>
        </row>
        <row r="165">
          <cell r="A165">
            <v>3.37</v>
          </cell>
          <cell r="B165" t="str">
            <v>Average</v>
          </cell>
          <cell r="C165" t="str">
            <v>«««</v>
          </cell>
        </row>
        <row r="166">
          <cell r="A166">
            <v>3.36</v>
          </cell>
          <cell r="B166" t="str">
            <v>Average</v>
          </cell>
          <cell r="C166" t="str">
            <v>«««</v>
          </cell>
        </row>
        <row r="167">
          <cell r="A167">
            <v>3.35</v>
          </cell>
          <cell r="B167" t="str">
            <v>Average</v>
          </cell>
          <cell r="C167" t="str">
            <v>«««</v>
          </cell>
        </row>
        <row r="168">
          <cell r="A168">
            <v>3.34</v>
          </cell>
          <cell r="B168" t="str">
            <v>Average</v>
          </cell>
          <cell r="C168" t="str">
            <v>«««</v>
          </cell>
        </row>
        <row r="169">
          <cell r="A169">
            <v>3.33</v>
          </cell>
          <cell r="B169" t="str">
            <v>Average</v>
          </cell>
          <cell r="C169" t="str">
            <v>«««</v>
          </cell>
        </row>
        <row r="170">
          <cell r="A170">
            <v>3.32</v>
          </cell>
          <cell r="B170" t="str">
            <v>Average</v>
          </cell>
          <cell r="C170" t="str">
            <v>«««</v>
          </cell>
        </row>
        <row r="171">
          <cell r="A171">
            <v>3.31</v>
          </cell>
          <cell r="B171" t="str">
            <v>Average</v>
          </cell>
          <cell r="C171" t="str">
            <v>«««</v>
          </cell>
        </row>
        <row r="172">
          <cell r="A172">
            <v>3.3</v>
          </cell>
          <cell r="B172" t="str">
            <v>Average</v>
          </cell>
          <cell r="C172" t="str">
            <v>«««</v>
          </cell>
        </row>
        <row r="173">
          <cell r="A173">
            <v>3.29</v>
          </cell>
          <cell r="B173" t="str">
            <v>Average</v>
          </cell>
          <cell r="C173" t="str">
            <v>«««</v>
          </cell>
        </row>
        <row r="174">
          <cell r="A174">
            <v>3.28</v>
          </cell>
          <cell r="B174" t="str">
            <v>Average</v>
          </cell>
          <cell r="C174" t="str">
            <v>«««</v>
          </cell>
        </row>
        <row r="175">
          <cell r="A175">
            <v>3.27</v>
          </cell>
          <cell r="B175" t="str">
            <v>Average</v>
          </cell>
          <cell r="C175" t="str">
            <v>«««</v>
          </cell>
        </row>
        <row r="176">
          <cell r="A176">
            <v>3.26</v>
          </cell>
          <cell r="B176" t="str">
            <v>Average</v>
          </cell>
          <cell r="C176" t="str">
            <v>«««</v>
          </cell>
        </row>
        <row r="177">
          <cell r="A177">
            <v>3.25</v>
          </cell>
          <cell r="B177" t="str">
            <v>Average</v>
          </cell>
          <cell r="C177" t="str">
            <v>«««</v>
          </cell>
        </row>
        <row r="178">
          <cell r="A178">
            <v>3.24</v>
          </cell>
          <cell r="B178" t="str">
            <v>Average</v>
          </cell>
          <cell r="C178" t="str">
            <v>«««</v>
          </cell>
        </row>
        <row r="179">
          <cell r="A179">
            <v>3.23</v>
          </cell>
          <cell r="B179" t="str">
            <v>Average</v>
          </cell>
          <cell r="C179" t="str">
            <v>«««</v>
          </cell>
        </row>
        <row r="180">
          <cell r="A180">
            <v>3.22</v>
          </cell>
          <cell r="B180" t="str">
            <v>Average</v>
          </cell>
          <cell r="C180" t="str">
            <v>«««</v>
          </cell>
        </row>
        <row r="181">
          <cell r="A181">
            <v>3.21</v>
          </cell>
          <cell r="B181" t="str">
            <v>Average</v>
          </cell>
          <cell r="C181" t="str">
            <v>«««</v>
          </cell>
        </row>
        <row r="182">
          <cell r="A182">
            <v>3.2</v>
          </cell>
          <cell r="B182" t="str">
            <v>Average</v>
          </cell>
          <cell r="C182" t="str">
            <v>«««</v>
          </cell>
        </row>
        <row r="183">
          <cell r="A183">
            <v>3.19</v>
          </cell>
          <cell r="B183" t="str">
            <v>Average</v>
          </cell>
          <cell r="C183" t="str">
            <v>«««</v>
          </cell>
        </row>
        <row r="184">
          <cell r="A184">
            <v>3.18</v>
          </cell>
          <cell r="B184" t="str">
            <v>Average</v>
          </cell>
          <cell r="C184" t="str">
            <v>«««</v>
          </cell>
        </row>
        <row r="185">
          <cell r="A185">
            <v>3.17</v>
          </cell>
          <cell r="B185" t="str">
            <v>Average</v>
          </cell>
          <cell r="C185" t="str">
            <v>«««</v>
          </cell>
        </row>
        <row r="186">
          <cell r="A186">
            <v>3.16</v>
          </cell>
          <cell r="B186" t="str">
            <v>Average</v>
          </cell>
          <cell r="C186" t="str">
            <v>«««</v>
          </cell>
        </row>
        <row r="187">
          <cell r="A187">
            <v>3.15</v>
          </cell>
          <cell r="B187" t="str">
            <v>Average</v>
          </cell>
          <cell r="C187" t="str">
            <v>«««</v>
          </cell>
        </row>
        <row r="188">
          <cell r="A188">
            <v>3.14</v>
          </cell>
          <cell r="B188" t="str">
            <v>Average</v>
          </cell>
          <cell r="C188" t="str">
            <v>«««</v>
          </cell>
        </row>
        <row r="189">
          <cell r="A189">
            <v>3.13</v>
          </cell>
          <cell r="B189" t="str">
            <v>Average</v>
          </cell>
          <cell r="C189" t="str">
            <v>«««</v>
          </cell>
        </row>
        <row r="190">
          <cell r="A190">
            <v>3.12</v>
          </cell>
          <cell r="B190" t="str">
            <v>Average</v>
          </cell>
          <cell r="C190" t="str">
            <v>«««</v>
          </cell>
        </row>
        <row r="191">
          <cell r="A191">
            <v>3.11</v>
          </cell>
          <cell r="B191" t="str">
            <v>Average</v>
          </cell>
          <cell r="C191" t="str">
            <v>«««</v>
          </cell>
        </row>
        <row r="192">
          <cell r="A192">
            <v>3.1</v>
          </cell>
          <cell r="B192" t="str">
            <v>Average</v>
          </cell>
          <cell r="C192" t="str">
            <v>«««</v>
          </cell>
        </row>
        <row r="193">
          <cell r="A193">
            <v>3.09</v>
          </cell>
          <cell r="B193" t="str">
            <v>Average</v>
          </cell>
          <cell r="C193" t="str">
            <v>«««</v>
          </cell>
        </row>
        <row r="194">
          <cell r="A194">
            <v>3.08</v>
          </cell>
          <cell r="B194" t="str">
            <v>Average</v>
          </cell>
          <cell r="C194" t="str">
            <v>«««</v>
          </cell>
        </row>
        <row r="195">
          <cell r="A195">
            <v>3.07</v>
          </cell>
          <cell r="B195" t="str">
            <v>Average</v>
          </cell>
          <cell r="C195" t="str">
            <v>«««</v>
          </cell>
        </row>
        <row r="196">
          <cell r="A196">
            <v>3.06</v>
          </cell>
          <cell r="B196" t="str">
            <v>Average</v>
          </cell>
          <cell r="C196" t="str">
            <v>«««</v>
          </cell>
        </row>
        <row r="197">
          <cell r="A197">
            <v>3.05</v>
          </cell>
          <cell r="B197" t="str">
            <v>Average</v>
          </cell>
          <cell r="C197" t="str">
            <v>«««</v>
          </cell>
        </row>
        <row r="198">
          <cell r="A198">
            <v>3.04</v>
          </cell>
          <cell r="B198" t="str">
            <v>Average</v>
          </cell>
          <cell r="C198" t="str">
            <v>«««</v>
          </cell>
        </row>
        <row r="199">
          <cell r="A199">
            <v>3.03</v>
          </cell>
          <cell r="B199" t="str">
            <v>Average</v>
          </cell>
          <cell r="C199" t="str">
            <v>«««</v>
          </cell>
        </row>
        <row r="200">
          <cell r="A200">
            <v>3.02</v>
          </cell>
          <cell r="B200" t="str">
            <v>Average</v>
          </cell>
          <cell r="C200" t="str">
            <v>«««</v>
          </cell>
        </row>
        <row r="201">
          <cell r="A201">
            <v>3.01</v>
          </cell>
          <cell r="B201" t="str">
            <v>Average</v>
          </cell>
          <cell r="C201" t="str">
            <v>«««</v>
          </cell>
        </row>
        <row r="202">
          <cell r="A202">
            <v>3</v>
          </cell>
          <cell r="B202" t="str">
            <v>Average</v>
          </cell>
          <cell r="C202" t="str">
            <v>«««</v>
          </cell>
        </row>
        <row r="203">
          <cell r="A203">
            <v>2.99</v>
          </cell>
          <cell r="B203" t="str">
            <v>Moderate</v>
          </cell>
          <cell r="C203" t="str">
            <v>««</v>
          </cell>
        </row>
        <row r="204">
          <cell r="A204">
            <v>2.98</v>
          </cell>
          <cell r="B204" t="str">
            <v>Moderate</v>
          </cell>
          <cell r="C204" t="str">
            <v>««</v>
          </cell>
        </row>
        <row r="205">
          <cell r="A205">
            <v>2.97</v>
          </cell>
          <cell r="B205" t="str">
            <v>Moderate</v>
          </cell>
          <cell r="C205" t="str">
            <v>««</v>
          </cell>
        </row>
        <row r="206">
          <cell r="A206">
            <v>2.96</v>
          </cell>
          <cell r="B206" t="str">
            <v>Moderate</v>
          </cell>
          <cell r="C206" t="str">
            <v>««</v>
          </cell>
        </row>
        <row r="207">
          <cell r="A207">
            <v>2.95</v>
          </cell>
          <cell r="B207" t="str">
            <v>Moderate</v>
          </cell>
          <cell r="C207" t="str">
            <v>««</v>
          </cell>
        </row>
        <row r="208">
          <cell r="A208">
            <v>2.94</v>
          </cell>
          <cell r="B208" t="str">
            <v>Moderate</v>
          </cell>
          <cell r="C208" t="str">
            <v>««</v>
          </cell>
        </row>
        <row r="209">
          <cell r="A209">
            <v>2.93</v>
          </cell>
          <cell r="B209" t="str">
            <v>Moderate</v>
          </cell>
          <cell r="C209" t="str">
            <v>««</v>
          </cell>
        </row>
        <row r="210">
          <cell r="A210">
            <v>2.92</v>
          </cell>
          <cell r="B210" t="str">
            <v>Moderate</v>
          </cell>
          <cell r="C210" t="str">
            <v>««</v>
          </cell>
        </row>
        <row r="211">
          <cell r="A211">
            <v>2.91</v>
          </cell>
          <cell r="B211" t="str">
            <v>Moderate</v>
          </cell>
          <cell r="C211" t="str">
            <v>««</v>
          </cell>
        </row>
        <row r="212">
          <cell r="A212">
            <v>2.9</v>
          </cell>
          <cell r="B212" t="str">
            <v>Moderate</v>
          </cell>
          <cell r="C212" t="str">
            <v>««</v>
          </cell>
        </row>
        <row r="213">
          <cell r="A213">
            <v>2.89</v>
          </cell>
          <cell r="B213" t="str">
            <v>Moderate</v>
          </cell>
          <cell r="C213" t="str">
            <v>««</v>
          </cell>
        </row>
        <row r="214">
          <cell r="A214">
            <v>2.88</v>
          </cell>
          <cell r="B214" t="str">
            <v>Moderate</v>
          </cell>
          <cell r="C214" t="str">
            <v>««</v>
          </cell>
        </row>
        <row r="215">
          <cell r="A215">
            <v>2.87</v>
          </cell>
          <cell r="B215" t="str">
            <v>Moderate</v>
          </cell>
          <cell r="C215" t="str">
            <v>««</v>
          </cell>
        </row>
        <row r="216">
          <cell r="A216">
            <v>2.86</v>
          </cell>
          <cell r="B216" t="str">
            <v>Moderate</v>
          </cell>
          <cell r="C216" t="str">
            <v>««</v>
          </cell>
        </row>
        <row r="217">
          <cell r="A217">
            <v>2.85</v>
          </cell>
          <cell r="B217" t="str">
            <v>Moderate</v>
          </cell>
          <cell r="C217" t="str">
            <v>««</v>
          </cell>
        </row>
        <row r="218">
          <cell r="A218">
            <v>2.84</v>
          </cell>
          <cell r="B218" t="str">
            <v>Moderate</v>
          </cell>
          <cell r="C218" t="str">
            <v>««</v>
          </cell>
        </row>
        <row r="219">
          <cell r="A219">
            <v>2.83</v>
          </cell>
          <cell r="B219" t="str">
            <v>Moderate</v>
          </cell>
          <cell r="C219" t="str">
            <v>««</v>
          </cell>
        </row>
        <row r="220">
          <cell r="A220">
            <v>2.82</v>
          </cell>
          <cell r="B220" t="str">
            <v>Moderate</v>
          </cell>
          <cell r="C220" t="str">
            <v>««</v>
          </cell>
        </row>
        <row r="221">
          <cell r="A221">
            <v>2.81</v>
          </cell>
          <cell r="B221" t="str">
            <v>Moderate</v>
          </cell>
          <cell r="C221" t="str">
            <v>««</v>
          </cell>
        </row>
        <row r="222">
          <cell r="A222">
            <v>2.8</v>
          </cell>
          <cell r="B222" t="str">
            <v>Moderate</v>
          </cell>
          <cell r="C222" t="str">
            <v>««</v>
          </cell>
        </row>
        <row r="223">
          <cell r="A223">
            <v>2.79</v>
          </cell>
          <cell r="B223" t="str">
            <v>Moderate</v>
          </cell>
          <cell r="C223" t="str">
            <v>««</v>
          </cell>
        </row>
        <row r="224">
          <cell r="A224">
            <v>2.78</v>
          </cell>
          <cell r="B224" t="str">
            <v>Moderate</v>
          </cell>
          <cell r="C224" t="str">
            <v>««</v>
          </cell>
        </row>
        <row r="225">
          <cell r="A225">
            <v>2.77</v>
          </cell>
          <cell r="B225" t="str">
            <v>Moderate</v>
          </cell>
          <cell r="C225" t="str">
            <v>««</v>
          </cell>
        </row>
        <row r="226">
          <cell r="A226">
            <v>2.76</v>
          </cell>
          <cell r="B226" t="str">
            <v>Moderate</v>
          </cell>
          <cell r="C226" t="str">
            <v>««</v>
          </cell>
        </row>
        <row r="227">
          <cell r="A227">
            <v>2.75</v>
          </cell>
          <cell r="B227" t="str">
            <v>Moderate</v>
          </cell>
          <cell r="C227" t="str">
            <v>««</v>
          </cell>
        </row>
        <row r="228">
          <cell r="A228">
            <v>2.74</v>
          </cell>
          <cell r="B228" t="str">
            <v>Moderate</v>
          </cell>
          <cell r="C228" t="str">
            <v>««</v>
          </cell>
        </row>
        <row r="229">
          <cell r="A229">
            <v>2.73</v>
          </cell>
          <cell r="B229" t="str">
            <v>Moderate</v>
          </cell>
          <cell r="C229" t="str">
            <v>««</v>
          </cell>
        </row>
        <row r="230">
          <cell r="A230">
            <v>2.72</v>
          </cell>
          <cell r="B230" t="str">
            <v>Moderate</v>
          </cell>
          <cell r="C230" t="str">
            <v>««</v>
          </cell>
        </row>
        <row r="231">
          <cell r="A231">
            <v>2.71</v>
          </cell>
          <cell r="B231" t="str">
            <v>Moderate</v>
          </cell>
          <cell r="C231" t="str">
            <v>««</v>
          </cell>
        </row>
        <row r="232">
          <cell r="A232">
            <v>2.7</v>
          </cell>
          <cell r="B232" t="str">
            <v>Moderate</v>
          </cell>
          <cell r="C232" t="str">
            <v>««</v>
          </cell>
        </row>
        <row r="233">
          <cell r="A233">
            <v>2.69</v>
          </cell>
          <cell r="B233" t="str">
            <v>Moderate</v>
          </cell>
          <cell r="C233" t="str">
            <v>««</v>
          </cell>
        </row>
        <row r="234">
          <cell r="A234">
            <v>2.68</v>
          </cell>
          <cell r="B234" t="str">
            <v>Moderate</v>
          </cell>
          <cell r="C234" t="str">
            <v>««</v>
          </cell>
        </row>
        <row r="235">
          <cell r="A235">
            <v>2.67</v>
          </cell>
          <cell r="B235" t="str">
            <v>Moderate</v>
          </cell>
          <cell r="C235" t="str">
            <v>««</v>
          </cell>
        </row>
        <row r="236">
          <cell r="A236">
            <v>2.66</v>
          </cell>
          <cell r="B236" t="str">
            <v>Moderate</v>
          </cell>
          <cell r="C236" t="str">
            <v>««</v>
          </cell>
        </row>
        <row r="237">
          <cell r="A237">
            <v>2.65</v>
          </cell>
          <cell r="B237" t="str">
            <v>Moderate</v>
          </cell>
          <cell r="C237" t="str">
            <v>««</v>
          </cell>
        </row>
        <row r="238">
          <cell r="A238">
            <v>2.64</v>
          </cell>
          <cell r="B238" t="str">
            <v>Moderate</v>
          </cell>
          <cell r="C238" t="str">
            <v>««</v>
          </cell>
        </row>
        <row r="239">
          <cell r="A239">
            <v>2.63</v>
          </cell>
          <cell r="B239" t="str">
            <v>Moderate</v>
          </cell>
          <cell r="C239" t="str">
            <v>««</v>
          </cell>
        </row>
        <row r="240">
          <cell r="A240">
            <v>2.62</v>
          </cell>
          <cell r="B240" t="str">
            <v>Moderate</v>
          </cell>
          <cell r="C240" t="str">
            <v>««</v>
          </cell>
        </row>
        <row r="241">
          <cell r="A241">
            <v>2.61</v>
          </cell>
          <cell r="B241" t="str">
            <v>Moderate</v>
          </cell>
          <cell r="C241" t="str">
            <v>««</v>
          </cell>
        </row>
        <row r="242">
          <cell r="A242">
            <v>2.6</v>
          </cell>
          <cell r="B242" t="str">
            <v>Moderate</v>
          </cell>
          <cell r="C242" t="str">
            <v>««</v>
          </cell>
        </row>
        <row r="243">
          <cell r="A243">
            <v>2.59</v>
          </cell>
          <cell r="B243" t="str">
            <v>Moderate</v>
          </cell>
          <cell r="C243" t="str">
            <v>««</v>
          </cell>
        </row>
        <row r="244">
          <cell r="A244">
            <v>2.58</v>
          </cell>
          <cell r="B244" t="str">
            <v>Moderate</v>
          </cell>
          <cell r="C244" t="str">
            <v>««</v>
          </cell>
        </row>
        <row r="245">
          <cell r="A245">
            <v>2.57</v>
          </cell>
          <cell r="B245" t="str">
            <v>Moderate</v>
          </cell>
          <cell r="C245" t="str">
            <v>««</v>
          </cell>
        </row>
        <row r="246">
          <cell r="A246">
            <v>2.56</v>
          </cell>
          <cell r="B246" t="str">
            <v>Moderate</v>
          </cell>
          <cell r="C246" t="str">
            <v>««</v>
          </cell>
        </row>
        <row r="247">
          <cell r="A247">
            <v>2.5499999999999998</v>
          </cell>
          <cell r="B247" t="str">
            <v>Moderate</v>
          </cell>
          <cell r="C247" t="str">
            <v>««</v>
          </cell>
        </row>
        <row r="248">
          <cell r="A248">
            <v>2.54</v>
          </cell>
          <cell r="B248" t="str">
            <v>Moderate</v>
          </cell>
          <cell r="C248" t="str">
            <v>««</v>
          </cell>
        </row>
        <row r="249">
          <cell r="A249">
            <v>2.5299999999999998</v>
          </cell>
          <cell r="B249" t="str">
            <v>Moderate</v>
          </cell>
          <cell r="C249" t="str">
            <v>««</v>
          </cell>
        </row>
        <row r="250">
          <cell r="A250">
            <v>2.52</v>
          </cell>
          <cell r="B250" t="str">
            <v>Moderate</v>
          </cell>
          <cell r="C250" t="str">
            <v>««</v>
          </cell>
        </row>
        <row r="251">
          <cell r="A251">
            <v>2.5099999999999998</v>
          </cell>
          <cell r="B251" t="str">
            <v>Moderate</v>
          </cell>
          <cell r="C251" t="str">
            <v>««</v>
          </cell>
        </row>
        <row r="252">
          <cell r="A252">
            <v>2.5</v>
          </cell>
          <cell r="B252" t="str">
            <v>Moderate</v>
          </cell>
          <cell r="C252" t="str">
            <v>««</v>
          </cell>
        </row>
        <row r="253">
          <cell r="A253">
            <v>2.4900000000000002</v>
          </cell>
          <cell r="B253" t="str">
            <v>Moderate</v>
          </cell>
          <cell r="C253" t="str">
            <v>««</v>
          </cell>
        </row>
        <row r="254">
          <cell r="A254">
            <v>2.48</v>
          </cell>
          <cell r="B254" t="str">
            <v>Moderate</v>
          </cell>
          <cell r="C254" t="str">
            <v>««</v>
          </cell>
        </row>
        <row r="255">
          <cell r="A255">
            <v>2.4700000000000002</v>
          </cell>
          <cell r="B255" t="str">
            <v>Moderate</v>
          </cell>
          <cell r="C255" t="str">
            <v>««</v>
          </cell>
        </row>
        <row r="256">
          <cell r="A256">
            <v>2.46</v>
          </cell>
          <cell r="B256" t="str">
            <v>Moderate</v>
          </cell>
          <cell r="C256" t="str">
            <v>««</v>
          </cell>
        </row>
        <row r="257">
          <cell r="A257">
            <v>2.4500000000000002</v>
          </cell>
          <cell r="B257" t="str">
            <v>Moderate</v>
          </cell>
          <cell r="C257" t="str">
            <v>««</v>
          </cell>
        </row>
        <row r="258">
          <cell r="A258">
            <v>2.44</v>
          </cell>
          <cell r="B258" t="str">
            <v>Moderate</v>
          </cell>
          <cell r="C258" t="str">
            <v>««</v>
          </cell>
        </row>
        <row r="259">
          <cell r="A259">
            <v>2.4300000000000002</v>
          </cell>
          <cell r="B259" t="str">
            <v>Moderate</v>
          </cell>
          <cell r="C259" t="str">
            <v>««</v>
          </cell>
        </row>
        <row r="260">
          <cell r="A260">
            <v>2.42</v>
          </cell>
          <cell r="B260" t="str">
            <v>Moderate</v>
          </cell>
          <cell r="C260" t="str">
            <v>««</v>
          </cell>
        </row>
        <row r="261">
          <cell r="A261">
            <v>2.41</v>
          </cell>
          <cell r="B261" t="str">
            <v>Moderate</v>
          </cell>
          <cell r="C261" t="str">
            <v>««</v>
          </cell>
        </row>
        <row r="262">
          <cell r="A262">
            <v>2.4</v>
          </cell>
          <cell r="B262" t="str">
            <v>Moderate</v>
          </cell>
          <cell r="C262" t="str">
            <v>««</v>
          </cell>
        </row>
        <row r="263">
          <cell r="A263">
            <v>2.39</v>
          </cell>
          <cell r="B263" t="str">
            <v>Moderate</v>
          </cell>
          <cell r="C263" t="str">
            <v>««</v>
          </cell>
        </row>
        <row r="264">
          <cell r="A264">
            <v>2.38</v>
          </cell>
          <cell r="B264" t="str">
            <v>Moderate</v>
          </cell>
          <cell r="C264" t="str">
            <v>««</v>
          </cell>
        </row>
        <row r="265">
          <cell r="A265">
            <v>2.37</v>
          </cell>
          <cell r="B265" t="str">
            <v>Moderate</v>
          </cell>
          <cell r="C265" t="str">
            <v>««</v>
          </cell>
        </row>
        <row r="266">
          <cell r="A266">
            <v>2.36</v>
          </cell>
          <cell r="B266" t="str">
            <v>Moderate</v>
          </cell>
          <cell r="C266" t="str">
            <v>««</v>
          </cell>
        </row>
        <row r="267">
          <cell r="A267">
            <v>2.35</v>
          </cell>
          <cell r="B267" t="str">
            <v>Moderate</v>
          </cell>
          <cell r="C267" t="str">
            <v>««</v>
          </cell>
        </row>
        <row r="268">
          <cell r="A268">
            <v>2.34</v>
          </cell>
          <cell r="B268" t="str">
            <v>Moderate</v>
          </cell>
          <cell r="C268" t="str">
            <v>««</v>
          </cell>
        </row>
        <row r="269">
          <cell r="A269">
            <v>2.33</v>
          </cell>
          <cell r="B269" t="str">
            <v>Moderate</v>
          </cell>
          <cell r="C269" t="str">
            <v>««</v>
          </cell>
        </row>
        <row r="270">
          <cell r="A270">
            <v>2.3199999999999998</v>
          </cell>
          <cell r="B270" t="str">
            <v>Moderate</v>
          </cell>
          <cell r="C270" t="str">
            <v>««</v>
          </cell>
        </row>
        <row r="271">
          <cell r="A271">
            <v>2.31</v>
          </cell>
          <cell r="B271" t="str">
            <v>Moderate</v>
          </cell>
          <cell r="C271" t="str">
            <v>««</v>
          </cell>
        </row>
        <row r="272">
          <cell r="A272">
            <v>2.2999999999999998</v>
          </cell>
          <cell r="B272" t="str">
            <v>Moderate</v>
          </cell>
          <cell r="C272" t="str">
            <v>««</v>
          </cell>
        </row>
        <row r="273">
          <cell r="A273">
            <v>2.29</v>
          </cell>
          <cell r="B273" t="str">
            <v>Moderate</v>
          </cell>
          <cell r="C273" t="str">
            <v>««</v>
          </cell>
        </row>
        <row r="274">
          <cell r="A274">
            <v>2.2799999999999998</v>
          </cell>
          <cell r="B274" t="str">
            <v>Moderate</v>
          </cell>
          <cell r="C274" t="str">
            <v>««</v>
          </cell>
        </row>
        <row r="275">
          <cell r="A275">
            <v>2.27</v>
          </cell>
          <cell r="B275" t="str">
            <v>Moderate</v>
          </cell>
          <cell r="C275" t="str">
            <v>««</v>
          </cell>
        </row>
        <row r="276">
          <cell r="A276">
            <v>2.2599999999999998</v>
          </cell>
          <cell r="B276" t="str">
            <v>Moderate</v>
          </cell>
          <cell r="C276" t="str">
            <v>««</v>
          </cell>
        </row>
        <row r="277">
          <cell r="A277">
            <v>2.25</v>
          </cell>
          <cell r="B277" t="str">
            <v>Moderate</v>
          </cell>
          <cell r="C277" t="str">
            <v>««</v>
          </cell>
        </row>
        <row r="278">
          <cell r="A278">
            <v>2.2400000000000002</v>
          </cell>
          <cell r="B278" t="str">
            <v>Moderate</v>
          </cell>
          <cell r="C278" t="str">
            <v>««</v>
          </cell>
        </row>
        <row r="279">
          <cell r="A279">
            <v>2.23</v>
          </cell>
          <cell r="B279" t="str">
            <v>Moderate</v>
          </cell>
          <cell r="C279" t="str">
            <v>««</v>
          </cell>
        </row>
        <row r="280">
          <cell r="A280">
            <v>2.2200000000000002</v>
          </cell>
          <cell r="B280" t="str">
            <v>Moderate</v>
          </cell>
          <cell r="C280" t="str">
            <v>««</v>
          </cell>
        </row>
        <row r="281">
          <cell r="A281">
            <v>2.21</v>
          </cell>
          <cell r="B281" t="str">
            <v>Moderate</v>
          </cell>
          <cell r="C281" t="str">
            <v>««</v>
          </cell>
        </row>
        <row r="282">
          <cell r="A282">
            <v>2.2000000000000002</v>
          </cell>
          <cell r="B282" t="str">
            <v>Moderate</v>
          </cell>
          <cell r="C282" t="str">
            <v>««</v>
          </cell>
        </row>
        <row r="283">
          <cell r="A283">
            <v>2.19</v>
          </cell>
          <cell r="B283" t="str">
            <v>Moderate</v>
          </cell>
          <cell r="C283" t="str">
            <v>««</v>
          </cell>
        </row>
        <row r="284">
          <cell r="A284">
            <v>2.1800000000000002</v>
          </cell>
          <cell r="B284" t="str">
            <v>Moderate</v>
          </cell>
          <cell r="C284" t="str">
            <v>««</v>
          </cell>
        </row>
        <row r="285">
          <cell r="A285">
            <v>2.17</v>
          </cell>
          <cell r="B285" t="str">
            <v>Moderate</v>
          </cell>
          <cell r="C285" t="str">
            <v>««</v>
          </cell>
        </row>
        <row r="286">
          <cell r="A286">
            <v>2.16</v>
          </cell>
          <cell r="B286" t="str">
            <v>Moderate</v>
          </cell>
          <cell r="C286" t="str">
            <v>««</v>
          </cell>
        </row>
        <row r="287">
          <cell r="A287">
            <v>2.15</v>
          </cell>
          <cell r="B287" t="str">
            <v>Moderate</v>
          </cell>
          <cell r="C287" t="str">
            <v>««</v>
          </cell>
        </row>
        <row r="288">
          <cell r="A288">
            <v>2.14</v>
          </cell>
          <cell r="B288" t="str">
            <v>Moderate</v>
          </cell>
          <cell r="C288" t="str">
            <v>««</v>
          </cell>
        </row>
        <row r="289">
          <cell r="A289">
            <v>2.13</v>
          </cell>
          <cell r="B289" t="str">
            <v>Moderate</v>
          </cell>
          <cell r="C289" t="str">
            <v>««</v>
          </cell>
        </row>
        <row r="290">
          <cell r="A290">
            <v>2.12</v>
          </cell>
          <cell r="B290" t="str">
            <v>Moderate</v>
          </cell>
          <cell r="C290" t="str">
            <v>««</v>
          </cell>
        </row>
        <row r="291">
          <cell r="A291">
            <v>2.11</v>
          </cell>
          <cell r="B291" t="str">
            <v>Moderate</v>
          </cell>
          <cell r="C291" t="str">
            <v>««</v>
          </cell>
        </row>
        <row r="292">
          <cell r="A292">
            <v>2.1</v>
          </cell>
          <cell r="B292" t="str">
            <v>Moderate</v>
          </cell>
          <cell r="C292" t="str">
            <v>««</v>
          </cell>
        </row>
        <row r="293">
          <cell r="A293">
            <v>2.09</v>
          </cell>
          <cell r="B293" t="str">
            <v>Moderate</v>
          </cell>
          <cell r="C293" t="str">
            <v>««</v>
          </cell>
        </row>
        <row r="294">
          <cell r="A294">
            <v>2.08</v>
          </cell>
          <cell r="B294" t="str">
            <v>Moderate</v>
          </cell>
          <cell r="C294" t="str">
            <v>««</v>
          </cell>
        </row>
        <row r="295">
          <cell r="A295">
            <v>2.0699999999999998</v>
          </cell>
          <cell r="B295" t="str">
            <v>Moderate</v>
          </cell>
          <cell r="C295" t="str">
            <v>««</v>
          </cell>
        </row>
        <row r="296">
          <cell r="A296">
            <v>2.06</v>
          </cell>
          <cell r="B296" t="str">
            <v>Moderate</v>
          </cell>
          <cell r="C296" t="str">
            <v>««</v>
          </cell>
        </row>
        <row r="297">
          <cell r="A297">
            <v>2.0499999999999998</v>
          </cell>
          <cell r="B297" t="str">
            <v>Moderate</v>
          </cell>
          <cell r="C297" t="str">
            <v>««</v>
          </cell>
        </row>
        <row r="298">
          <cell r="A298">
            <v>2.04</v>
          </cell>
          <cell r="B298" t="str">
            <v>Moderate</v>
          </cell>
          <cell r="C298" t="str">
            <v>««</v>
          </cell>
        </row>
        <row r="299">
          <cell r="A299">
            <v>2.0299999999999998</v>
          </cell>
          <cell r="B299" t="str">
            <v>Moderate</v>
          </cell>
          <cell r="C299" t="str">
            <v>««</v>
          </cell>
        </row>
        <row r="300">
          <cell r="A300">
            <v>2.02</v>
          </cell>
          <cell r="B300" t="str">
            <v>Moderate</v>
          </cell>
          <cell r="C300" t="str">
            <v>««</v>
          </cell>
        </row>
        <row r="301">
          <cell r="A301">
            <v>2.0099999999999998</v>
          </cell>
          <cell r="B301" t="str">
            <v>Moderate</v>
          </cell>
          <cell r="C301" t="str">
            <v>««</v>
          </cell>
        </row>
        <row r="302">
          <cell r="A302">
            <v>2</v>
          </cell>
          <cell r="B302" t="str">
            <v>Moderate</v>
          </cell>
          <cell r="C302" t="str">
            <v>««</v>
          </cell>
        </row>
        <row r="303">
          <cell r="A303">
            <v>1.99</v>
          </cell>
          <cell r="B303" t="str">
            <v>Needs Improvement</v>
          </cell>
          <cell r="C303" t="str">
            <v>«</v>
          </cell>
        </row>
        <row r="304">
          <cell r="A304">
            <v>1.98</v>
          </cell>
          <cell r="B304" t="str">
            <v>Needs Improvement</v>
          </cell>
          <cell r="C304" t="str">
            <v>«</v>
          </cell>
        </row>
        <row r="305">
          <cell r="A305">
            <v>1.97</v>
          </cell>
          <cell r="B305" t="str">
            <v>Needs Improvement</v>
          </cell>
          <cell r="C305" t="str">
            <v>«</v>
          </cell>
        </row>
        <row r="306">
          <cell r="A306">
            <v>1.96</v>
          </cell>
          <cell r="B306" t="str">
            <v>Needs Improvement</v>
          </cell>
          <cell r="C306" t="str">
            <v>«</v>
          </cell>
        </row>
        <row r="307">
          <cell r="A307">
            <v>1.95</v>
          </cell>
          <cell r="B307" t="str">
            <v>Needs Improvement</v>
          </cell>
          <cell r="C307" t="str">
            <v>«</v>
          </cell>
        </row>
        <row r="308">
          <cell r="A308">
            <v>1.94</v>
          </cell>
          <cell r="B308" t="str">
            <v>Needs Improvement</v>
          </cell>
          <cell r="C308" t="str">
            <v>«</v>
          </cell>
        </row>
        <row r="309">
          <cell r="A309">
            <v>1.93</v>
          </cell>
          <cell r="B309" t="str">
            <v>Needs Improvement</v>
          </cell>
          <cell r="C309" t="str">
            <v>«</v>
          </cell>
        </row>
        <row r="310">
          <cell r="A310">
            <v>1.92</v>
          </cell>
          <cell r="B310" t="str">
            <v>Needs Improvement</v>
          </cell>
          <cell r="C310" t="str">
            <v>«</v>
          </cell>
        </row>
        <row r="311">
          <cell r="A311">
            <v>1.91</v>
          </cell>
          <cell r="B311" t="str">
            <v>Needs Improvement</v>
          </cell>
          <cell r="C311" t="str">
            <v>«</v>
          </cell>
        </row>
        <row r="312">
          <cell r="A312">
            <v>1.9</v>
          </cell>
          <cell r="B312" t="str">
            <v>Needs Improvement</v>
          </cell>
          <cell r="C312" t="str">
            <v>«</v>
          </cell>
        </row>
        <row r="313">
          <cell r="A313">
            <v>1.89</v>
          </cell>
          <cell r="B313" t="str">
            <v>Needs Improvement</v>
          </cell>
          <cell r="C313" t="str">
            <v>«</v>
          </cell>
        </row>
        <row r="314">
          <cell r="A314">
            <v>1.88</v>
          </cell>
          <cell r="B314" t="str">
            <v>Needs Improvement</v>
          </cell>
          <cell r="C314" t="str">
            <v>«</v>
          </cell>
        </row>
        <row r="315">
          <cell r="A315">
            <v>1.87</v>
          </cell>
          <cell r="B315" t="str">
            <v>Needs Improvement</v>
          </cell>
          <cell r="C315" t="str">
            <v>«</v>
          </cell>
        </row>
        <row r="316">
          <cell r="A316">
            <v>1.86</v>
          </cell>
          <cell r="B316" t="str">
            <v>Needs Improvement</v>
          </cell>
          <cell r="C316" t="str">
            <v>«</v>
          </cell>
        </row>
        <row r="317">
          <cell r="A317">
            <v>1.85</v>
          </cell>
          <cell r="B317" t="str">
            <v>Needs Improvement</v>
          </cell>
          <cell r="C317" t="str">
            <v>«</v>
          </cell>
        </row>
        <row r="318">
          <cell r="A318">
            <v>1.84</v>
          </cell>
          <cell r="B318" t="str">
            <v>Needs Improvement</v>
          </cell>
          <cell r="C318" t="str">
            <v>«</v>
          </cell>
        </row>
        <row r="319">
          <cell r="A319">
            <v>1.83</v>
          </cell>
          <cell r="B319" t="str">
            <v>Needs Improvement</v>
          </cell>
          <cell r="C319" t="str">
            <v>«</v>
          </cell>
        </row>
        <row r="320">
          <cell r="A320">
            <v>1.82</v>
          </cell>
          <cell r="B320" t="str">
            <v>Needs Improvement</v>
          </cell>
          <cell r="C320" t="str">
            <v>«</v>
          </cell>
        </row>
        <row r="321">
          <cell r="A321">
            <v>1.81</v>
          </cell>
          <cell r="B321" t="str">
            <v>Needs Improvement</v>
          </cell>
          <cell r="C321" t="str">
            <v>«</v>
          </cell>
        </row>
        <row r="322">
          <cell r="A322">
            <v>1.8</v>
          </cell>
          <cell r="B322" t="str">
            <v>Needs Improvement</v>
          </cell>
          <cell r="C322" t="str">
            <v>«</v>
          </cell>
        </row>
        <row r="323">
          <cell r="A323">
            <v>1.79</v>
          </cell>
          <cell r="B323" t="str">
            <v>Needs Improvement</v>
          </cell>
          <cell r="C323" t="str">
            <v>«</v>
          </cell>
        </row>
        <row r="324">
          <cell r="A324">
            <v>1.78</v>
          </cell>
          <cell r="B324" t="str">
            <v>Needs Improvement</v>
          </cell>
          <cell r="C324" t="str">
            <v>«</v>
          </cell>
        </row>
        <row r="325">
          <cell r="A325">
            <v>1.77</v>
          </cell>
          <cell r="B325" t="str">
            <v>Needs Improvement</v>
          </cell>
          <cell r="C325" t="str">
            <v>«</v>
          </cell>
        </row>
        <row r="326">
          <cell r="A326">
            <v>1.76</v>
          </cell>
          <cell r="B326" t="str">
            <v>Needs Improvement</v>
          </cell>
          <cell r="C326" t="str">
            <v>«</v>
          </cell>
        </row>
        <row r="327">
          <cell r="A327">
            <v>1.75</v>
          </cell>
          <cell r="B327" t="str">
            <v>Needs Improvement</v>
          </cell>
          <cell r="C327" t="str">
            <v>«</v>
          </cell>
        </row>
        <row r="328">
          <cell r="A328">
            <v>1.74</v>
          </cell>
          <cell r="B328" t="str">
            <v>Needs Improvement</v>
          </cell>
          <cell r="C328" t="str">
            <v>«</v>
          </cell>
        </row>
        <row r="329">
          <cell r="A329">
            <v>1.73</v>
          </cell>
          <cell r="B329" t="str">
            <v>Needs Improvement</v>
          </cell>
          <cell r="C329" t="str">
            <v>«</v>
          </cell>
        </row>
        <row r="330">
          <cell r="A330">
            <v>1.72</v>
          </cell>
          <cell r="B330" t="str">
            <v>Needs Improvement</v>
          </cell>
          <cell r="C330" t="str">
            <v>«</v>
          </cell>
        </row>
        <row r="331">
          <cell r="A331">
            <v>1.71</v>
          </cell>
          <cell r="B331" t="str">
            <v>Needs Improvement</v>
          </cell>
          <cell r="C331" t="str">
            <v>«</v>
          </cell>
        </row>
        <row r="332">
          <cell r="A332">
            <v>1.7</v>
          </cell>
          <cell r="B332" t="str">
            <v>Needs Improvement</v>
          </cell>
          <cell r="C332" t="str">
            <v>«</v>
          </cell>
        </row>
        <row r="333">
          <cell r="A333">
            <v>1.69</v>
          </cell>
          <cell r="B333" t="str">
            <v>Needs Improvement</v>
          </cell>
          <cell r="C333" t="str">
            <v>«</v>
          </cell>
        </row>
        <row r="334">
          <cell r="A334">
            <v>1.68</v>
          </cell>
          <cell r="B334" t="str">
            <v>Needs Improvement</v>
          </cell>
          <cell r="C334" t="str">
            <v>«</v>
          </cell>
        </row>
        <row r="335">
          <cell r="A335">
            <v>1.67</v>
          </cell>
          <cell r="B335" t="str">
            <v>Needs Improvement</v>
          </cell>
          <cell r="C335" t="str">
            <v>«</v>
          </cell>
        </row>
        <row r="336">
          <cell r="A336">
            <v>1.66</v>
          </cell>
          <cell r="B336" t="str">
            <v>Needs Improvement</v>
          </cell>
          <cell r="C336" t="str">
            <v>«</v>
          </cell>
        </row>
        <row r="337">
          <cell r="A337">
            <v>1.65</v>
          </cell>
          <cell r="B337" t="str">
            <v>Needs Improvement</v>
          </cell>
          <cell r="C337" t="str">
            <v>«</v>
          </cell>
        </row>
        <row r="338">
          <cell r="A338">
            <v>1.64</v>
          </cell>
          <cell r="B338" t="str">
            <v>Needs Improvement</v>
          </cell>
          <cell r="C338" t="str">
            <v>«</v>
          </cell>
        </row>
        <row r="339">
          <cell r="A339">
            <v>1.63</v>
          </cell>
          <cell r="B339" t="str">
            <v>Needs Improvement</v>
          </cell>
          <cell r="C339" t="str">
            <v>«</v>
          </cell>
        </row>
        <row r="340">
          <cell r="A340">
            <v>1.62</v>
          </cell>
          <cell r="B340" t="str">
            <v>Needs Improvement</v>
          </cell>
          <cell r="C340" t="str">
            <v>«</v>
          </cell>
        </row>
        <row r="341">
          <cell r="A341">
            <v>1.61</v>
          </cell>
          <cell r="B341" t="str">
            <v>Needs Improvement</v>
          </cell>
          <cell r="C341" t="str">
            <v>«</v>
          </cell>
        </row>
        <row r="342">
          <cell r="A342">
            <v>1.6</v>
          </cell>
          <cell r="B342" t="str">
            <v>Needs Improvement</v>
          </cell>
          <cell r="C342" t="str">
            <v>«</v>
          </cell>
        </row>
        <row r="343">
          <cell r="A343">
            <v>1.59</v>
          </cell>
          <cell r="B343" t="str">
            <v>Needs Improvement</v>
          </cell>
          <cell r="C343" t="str">
            <v>«</v>
          </cell>
        </row>
        <row r="344">
          <cell r="A344">
            <v>1.58</v>
          </cell>
          <cell r="B344" t="str">
            <v>Needs Improvement</v>
          </cell>
          <cell r="C344" t="str">
            <v>«</v>
          </cell>
        </row>
        <row r="345">
          <cell r="A345">
            <v>1.57</v>
          </cell>
          <cell r="B345" t="str">
            <v>Needs Improvement</v>
          </cell>
          <cell r="C345" t="str">
            <v>«</v>
          </cell>
        </row>
        <row r="346">
          <cell r="A346">
            <v>1.56</v>
          </cell>
          <cell r="B346" t="str">
            <v>Needs Improvement</v>
          </cell>
          <cell r="C346" t="str">
            <v>«</v>
          </cell>
        </row>
        <row r="347">
          <cell r="A347">
            <v>1.55</v>
          </cell>
          <cell r="B347" t="str">
            <v>Needs Improvement</v>
          </cell>
          <cell r="C347" t="str">
            <v>«</v>
          </cell>
        </row>
        <row r="348">
          <cell r="A348">
            <v>1.54</v>
          </cell>
          <cell r="B348" t="str">
            <v>Needs Improvement</v>
          </cell>
          <cell r="C348" t="str">
            <v>«</v>
          </cell>
        </row>
        <row r="349">
          <cell r="A349">
            <v>1.53</v>
          </cell>
          <cell r="B349" t="str">
            <v>Needs Improvement</v>
          </cell>
          <cell r="C349" t="str">
            <v>«</v>
          </cell>
        </row>
        <row r="350">
          <cell r="A350">
            <v>1.52</v>
          </cell>
          <cell r="B350" t="str">
            <v>Needs Improvement</v>
          </cell>
          <cell r="C350" t="str">
            <v>«</v>
          </cell>
        </row>
        <row r="351">
          <cell r="A351">
            <v>1.51</v>
          </cell>
          <cell r="B351" t="str">
            <v>Needs Improvement</v>
          </cell>
          <cell r="C351" t="str">
            <v>«</v>
          </cell>
        </row>
        <row r="352">
          <cell r="A352">
            <v>1.5</v>
          </cell>
          <cell r="B352" t="str">
            <v>Needs Improvement</v>
          </cell>
          <cell r="C352" t="str">
            <v>«</v>
          </cell>
        </row>
        <row r="353">
          <cell r="A353">
            <v>1.49</v>
          </cell>
          <cell r="B353" t="str">
            <v>Needs Improvement</v>
          </cell>
          <cell r="C353" t="str">
            <v>«</v>
          </cell>
        </row>
        <row r="354">
          <cell r="A354">
            <v>1.48</v>
          </cell>
          <cell r="B354" t="str">
            <v>Needs Improvement</v>
          </cell>
          <cell r="C354" t="str">
            <v>«</v>
          </cell>
        </row>
        <row r="355">
          <cell r="A355">
            <v>1.47</v>
          </cell>
          <cell r="B355" t="str">
            <v>Needs Improvement</v>
          </cell>
          <cell r="C355" t="str">
            <v>«</v>
          </cell>
        </row>
        <row r="356">
          <cell r="A356">
            <v>1.46</v>
          </cell>
          <cell r="B356" t="str">
            <v>Needs Improvement</v>
          </cell>
          <cell r="C356" t="str">
            <v>«</v>
          </cell>
        </row>
        <row r="357">
          <cell r="A357">
            <v>1.45</v>
          </cell>
          <cell r="B357" t="str">
            <v>Needs Improvement</v>
          </cell>
          <cell r="C357" t="str">
            <v>«</v>
          </cell>
        </row>
        <row r="358">
          <cell r="A358">
            <v>1.44</v>
          </cell>
          <cell r="B358" t="str">
            <v>Needs Improvement</v>
          </cell>
          <cell r="C358" t="str">
            <v>«</v>
          </cell>
        </row>
        <row r="359">
          <cell r="A359">
            <v>1.43</v>
          </cell>
          <cell r="B359" t="str">
            <v>Needs Improvement</v>
          </cell>
          <cell r="C359" t="str">
            <v>«</v>
          </cell>
        </row>
        <row r="360">
          <cell r="A360">
            <v>1.42</v>
          </cell>
          <cell r="B360" t="str">
            <v>Needs Improvement</v>
          </cell>
          <cell r="C360" t="str">
            <v>«</v>
          </cell>
        </row>
        <row r="361">
          <cell r="A361">
            <v>1.41</v>
          </cell>
          <cell r="B361" t="str">
            <v>Needs Improvement</v>
          </cell>
          <cell r="C361" t="str">
            <v>«</v>
          </cell>
        </row>
        <row r="362">
          <cell r="A362">
            <v>1.4</v>
          </cell>
          <cell r="B362" t="str">
            <v>Needs Improvement</v>
          </cell>
          <cell r="C362" t="str">
            <v>«</v>
          </cell>
        </row>
        <row r="363">
          <cell r="A363">
            <v>1.39</v>
          </cell>
          <cell r="B363" t="str">
            <v>Needs Improvement</v>
          </cell>
          <cell r="C363" t="str">
            <v>«</v>
          </cell>
        </row>
        <row r="364">
          <cell r="A364">
            <v>1.38</v>
          </cell>
          <cell r="B364" t="str">
            <v>Needs Improvement</v>
          </cell>
          <cell r="C364" t="str">
            <v>«</v>
          </cell>
        </row>
        <row r="365">
          <cell r="A365">
            <v>1.37</v>
          </cell>
          <cell r="B365" t="str">
            <v>Needs Improvement</v>
          </cell>
          <cell r="C365" t="str">
            <v>«</v>
          </cell>
        </row>
        <row r="366">
          <cell r="A366">
            <v>1.36</v>
          </cell>
          <cell r="B366" t="str">
            <v>Needs Improvement</v>
          </cell>
          <cell r="C366" t="str">
            <v>«</v>
          </cell>
        </row>
        <row r="367">
          <cell r="A367">
            <v>1.35</v>
          </cell>
          <cell r="B367" t="str">
            <v>Needs Improvement</v>
          </cell>
          <cell r="C367" t="str">
            <v>«</v>
          </cell>
        </row>
        <row r="368">
          <cell r="A368">
            <v>1.34</v>
          </cell>
          <cell r="B368" t="str">
            <v>Needs Improvement</v>
          </cell>
          <cell r="C368" t="str">
            <v>«</v>
          </cell>
        </row>
        <row r="369">
          <cell r="A369">
            <v>1.33</v>
          </cell>
          <cell r="B369" t="str">
            <v>Needs Improvement</v>
          </cell>
          <cell r="C369" t="str">
            <v>«</v>
          </cell>
        </row>
        <row r="370">
          <cell r="A370">
            <v>1.32</v>
          </cell>
          <cell r="B370" t="str">
            <v>Needs Improvement</v>
          </cell>
          <cell r="C370" t="str">
            <v>«</v>
          </cell>
        </row>
        <row r="371">
          <cell r="A371">
            <v>1.31</v>
          </cell>
          <cell r="B371" t="str">
            <v>Needs Improvement</v>
          </cell>
          <cell r="C371" t="str">
            <v>«</v>
          </cell>
        </row>
        <row r="372">
          <cell r="A372">
            <v>1.3</v>
          </cell>
          <cell r="B372" t="str">
            <v>Needs Improvement</v>
          </cell>
          <cell r="C372" t="str">
            <v>«</v>
          </cell>
        </row>
        <row r="373">
          <cell r="A373">
            <v>1.29</v>
          </cell>
          <cell r="B373" t="str">
            <v>Needs Improvement</v>
          </cell>
          <cell r="C373" t="str">
            <v>«</v>
          </cell>
        </row>
        <row r="374">
          <cell r="A374">
            <v>1.28</v>
          </cell>
          <cell r="B374" t="str">
            <v>Needs Improvement</v>
          </cell>
          <cell r="C374" t="str">
            <v>«</v>
          </cell>
        </row>
        <row r="375">
          <cell r="A375">
            <v>1.27</v>
          </cell>
          <cell r="B375" t="str">
            <v>Needs Improvement</v>
          </cell>
          <cell r="C375" t="str">
            <v>«</v>
          </cell>
        </row>
        <row r="376">
          <cell r="A376">
            <v>1.26</v>
          </cell>
          <cell r="B376" t="str">
            <v>Needs Improvement</v>
          </cell>
          <cell r="C376" t="str">
            <v>«</v>
          </cell>
        </row>
        <row r="377">
          <cell r="A377">
            <v>1.25</v>
          </cell>
          <cell r="B377" t="str">
            <v>Needs Improvement</v>
          </cell>
          <cell r="C377" t="str">
            <v>«</v>
          </cell>
        </row>
        <row r="378">
          <cell r="A378">
            <v>1.24</v>
          </cell>
          <cell r="B378" t="str">
            <v>Needs Improvement</v>
          </cell>
          <cell r="C378" t="str">
            <v>«</v>
          </cell>
        </row>
        <row r="379">
          <cell r="A379">
            <v>1.23</v>
          </cell>
          <cell r="B379" t="str">
            <v>Needs Improvement</v>
          </cell>
          <cell r="C379" t="str">
            <v>«</v>
          </cell>
        </row>
        <row r="380">
          <cell r="A380">
            <v>1.22</v>
          </cell>
          <cell r="B380" t="str">
            <v>Needs Improvement</v>
          </cell>
          <cell r="C380" t="str">
            <v>«</v>
          </cell>
        </row>
        <row r="381">
          <cell r="A381">
            <v>1.21</v>
          </cell>
          <cell r="B381" t="str">
            <v>Needs Improvement</v>
          </cell>
          <cell r="C381" t="str">
            <v>«</v>
          </cell>
        </row>
        <row r="382">
          <cell r="A382">
            <v>1.2</v>
          </cell>
          <cell r="B382" t="str">
            <v>Needs Improvement</v>
          </cell>
          <cell r="C382" t="str">
            <v>«</v>
          </cell>
        </row>
        <row r="383">
          <cell r="A383">
            <v>1.19</v>
          </cell>
          <cell r="B383" t="str">
            <v>Needs Improvement</v>
          </cell>
          <cell r="C383" t="str">
            <v>«</v>
          </cell>
        </row>
        <row r="384">
          <cell r="A384">
            <v>1.18</v>
          </cell>
          <cell r="B384" t="str">
            <v>Needs Improvement</v>
          </cell>
          <cell r="C384" t="str">
            <v>«</v>
          </cell>
        </row>
        <row r="385">
          <cell r="A385">
            <v>1.17</v>
          </cell>
          <cell r="B385" t="str">
            <v>Needs Improvement</v>
          </cell>
          <cell r="C385" t="str">
            <v>«</v>
          </cell>
        </row>
        <row r="386">
          <cell r="A386">
            <v>1.1599999999999999</v>
          </cell>
          <cell r="B386" t="str">
            <v>Needs Improvement</v>
          </cell>
          <cell r="C386" t="str">
            <v>«</v>
          </cell>
        </row>
        <row r="387">
          <cell r="A387">
            <v>1.1499999999999999</v>
          </cell>
          <cell r="B387" t="str">
            <v>Needs Improvement</v>
          </cell>
          <cell r="C387" t="str">
            <v>«</v>
          </cell>
        </row>
        <row r="388">
          <cell r="A388">
            <v>1.1399999999999999</v>
          </cell>
          <cell r="B388" t="str">
            <v>Needs Improvement</v>
          </cell>
          <cell r="C388" t="str">
            <v>«</v>
          </cell>
        </row>
        <row r="389">
          <cell r="A389">
            <v>1.1299999999999999</v>
          </cell>
          <cell r="B389" t="str">
            <v>Needs Improvement</v>
          </cell>
          <cell r="C389" t="str">
            <v>«</v>
          </cell>
        </row>
        <row r="390">
          <cell r="A390">
            <v>1.1200000000000001</v>
          </cell>
          <cell r="B390" t="str">
            <v>Needs Improvement</v>
          </cell>
          <cell r="C390" t="str">
            <v>«</v>
          </cell>
        </row>
        <row r="391">
          <cell r="A391">
            <v>1.1100000000000001</v>
          </cell>
          <cell r="B391" t="str">
            <v>Needs Improvement</v>
          </cell>
          <cell r="C391" t="str">
            <v>«</v>
          </cell>
        </row>
        <row r="392">
          <cell r="A392">
            <v>1.1000000000000001</v>
          </cell>
          <cell r="B392" t="str">
            <v>Needs Improvement</v>
          </cell>
          <cell r="C392" t="str">
            <v>«</v>
          </cell>
        </row>
        <row r="393">
          <cell r="A393">
            <v>1.0900000000000001</v>
          </cell>
          <cell r="B393" t="str">
            <v>Needs Improvement</v>
          </cell>
          <cell r="C393" t="str">
            <v>«</v>
          </cell>
        </row>
        <row r="394">
          <cell r="A394">
            <v>1.08</v>
          </cell>
          <cell r="B394" t="str">
            <v>Needs Improvement</v>
          </cell>
          <cell r="C394" t="str">
            <v>«</v>
          </cell>
        </row>
        <row r="395">
          <cell r="A395">
            <v>1.07</v>
          </cell>
          <cell r="B395" t="str">
            <v>Needs Improvement</v>
          </cell>
          <cell r="C395" t="str">
            <v>«</v>
          </cell>
        </row>
        <row r="396">
          <cell r="A396">
            <v>1.06</v>
          </cell>
          <cell r="B396" t="str">
            <v>Needs Improvement</v>
          </cell>
          <cell r="C396" t="str">
            <v>«</v>
          </cell>
        </row>
        <row r="397">
          <cell r="A397">
            <v>1.05</v>
          </cell>
          <cell r="B397" t="str">
            <v>Needs Improvement</v>
          </cell>
          <cell r="C397" t="str">
            <v>«</v>
          </cell>
        </row>
        <row r="398">
          <cell r="A398">
            <v>1.04</v>
          </cell>
          <cell r="B398" t="str">
            <v>Needs Improvement</v>
          </cell>
          <cell r="C398" t="str">
            <v>«</v>
          </cell>
        </row>
        <row r="399">
          <cell r="A399">
            <v>1.03</v>
          </cell>
          <cell r="B399" t="str">
            <v>Needs Improvement</v>
          </cell>
          <cell r="C399" t="str">
            <v>«</v>
          </cell>
        </row>
        <row r="400">
          <cell r="A400">
            <v>1.02</v>
          </cell>
          <cell r="B400" t="str">
            <v>Needs Improvement</v>
          </cell>
          <cell r="C400" t="str">
            <v>«</v>
          </cell>
        </row>
        <row r="401">
          <cell r="A401">
            <v>1.01</v>
          </cell>
          <cell r="B401" t="str">
            <v>Needs Improvement</v>
          </cell>
          <cell r="C401" t="str">
            <v>«</v>
          </cell>
        </row>
        <row r="402">
          <cell r="A402">
            <v>1</v>
          </cell>
          <cell r="B402" t="str">
            <v>Needs Improvement</v>
          </cell>
          <cell r="C402" t="str">
            <v>«</v>
          </cell>
        </row>
        <row r="403">
          <cell r="A403">
            <v>0</v>
          </cell>
          <cell r="B403" t="str">
            <v>Pending STAR Results</v>
          </cell>
          <cell r="C403" t="str">
            <v xml:space="preserve"> </v>
          </cell>
        </row>
      </sheetData>
      <sheetData sheetId="4"/>
      <sheetData sheetId="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I99"/>
  <sheetViews>
    <sheetView topLeftCell="C83" zoomScale="110" zoomScaleNormal="110" zoomScalePageLayoutView="60" workbookViewId="0">
      <selection activeCell="I84" sqref="I84"/>
    </sheetView>
  </sheetViews>
  <sheetFormatPr defaultColWidth="9.109375" defaultRowHeight="14.4" x14ac:dyDescent="0.3"/>
  <cols>
    <col min="1" max="6" width="28.5546875" style="6" customWidth="1"/>
    <col min="7" max="7" width="11.44140625" style="6" customWidth="1"/>
    <col min="8" max="8" width="3" style="6" customWidth="1"/>
    <col min="9" max="9" width="56" style="6" customWidth="1"/>
    <col min="10" max="10" width="9.109375" style="6"/>
    <col min="11" max="11" width="31.5546875" style="6" customWidth="1"/>
    <col min="12" max="16384" width="9.109375" style="6"/>
  </cols>
  <sheetData>
    <row r="5" spans="1:9" ht="15" customHeight="1" x14ac:dyDescent="0.3"/>
    <row r="6" spans="1:9" ht="23.4" customHeight="1" x14ac:dyDescent="0.3">
      <c r="A6" s="44" t="s">
        <v>0</v>
      </c>
    </row>
    <row r="7" spans="1:9" ht="18.75" customHeight="1" x14ac:dyDescent="0.3">
      <c r="I7" s="99" t="s">
        <v>309</v>
      </c>
    </row>
    <row r="8" spans="1:9" ht="18.75" customHeight="1" x14ac:dyDescent="0.3">
      <c r="A8" s="43" t="s">
        <v>93</v>
      </c>
      <c r="B8" s="41"/>
      <c r="C8" s="41"/>
      <c r="I8" s="100"/>
    </row>
    <row r="9" spans="1:9" ht="18.75" customHeight="1" x14ac:dyDescent="0.3">
      <c r="A9" s="43" t="s">
        <v>253</v>
      </c>
      <c r="B9" s="41"/>
      <c r="C9" s="41"/>
      <c r="I9" s="100"/>
    </row>
    <row r="10" spans="1:9" ht="18.75" customHeight="1" x14ac:dyDescent="0.3">
      <c r="A10" s="43" t="s">
        <v>94</v>
      </c>
      <c r="B10" s="42"/>
      <c r="C10" s="42"/>
      <c r="I10" s="101"/>
    </row>
    <row r="12" spans="1:9" x14ac:dyDescent="0.3">
      <c r="A12" s="7" t="s">
        <v>1</v>
      </c>
      <c r="B12" s="8" t="s">
        <v>6</v>
      </c>
      <c r="C12" s="8" t="s">
        <v>2</v>
      </c>
      <c r="D12" s="8" t="s">
        <v>3</v>
      </c>
      <c r="E12" s="8" t="s">
        <v>4</v>
      </c>
      <c r="F12" s="8" t="s">
        <v>5</v>
      </c>
      <c r="G12" s="8" t="s">
        <v>30</v>
      </c>
      <c r="H12" s="9"/>
      <c r="I12" s="8" t="s">
        <v>95</v>
      </c>
    </row>
    <row r="13" spans="1:9" x14ac:dyDescent="0.3">
      <c r="A13" s="21" t="s">
        <v>140</v>
      </c>
      <c r="B13" s="20"/>
      <c r="C13" s="20"/>
      <c r="D13" s="20"/>
      <c r="E13" s="20"/>
      <c r="F13" s="20"/>
      <c r="G13" s="20"/>
      <c r="H13" s="9"/>
      <c r="I13" s="20" t="s">
        <v>96</v>
      </c>
    </row>
    <row r="14" spans="1:9" ht="30" customHeight="1" x14ac:dyDescent="0.3">
      <c r="A14" s="1" t="s">
        <v>150</v>
      </c>
      <c r="B14" s="10" t="s">
        <v>8</v>
      </c>
      <c r="C14" s="10"/>
      <c r="D14" s="10" t="s">
        <v>9</v>
      </c>
      <c r="E14" s="10"/>
      <c r="F14" s="10" t="s">
        <v>10</v>
      </c>
      <c r="G14" s="18"/>
      <c r="H14" s="11"/>
      <c r="I14" s="80"/>
    </row>
    <row r="15" spans="1:9" ht="43.2" x14ac:dyDescent="0.3">
      <c r="A15" s="1" t="s">
        <v>151</v>
      </c>
      <c r="B15" s="10" t="s">
        <v>152</v>
      </c>
      <c r="C15" s="10"/>
      <c r="D15" s="10" t="s">
        <v>153</v>
      </c>
      <c r="E15" s="10"/>
      <c r="F15" s="10" t="s">
        <v>154</v>
      </c>
      <c r="G15" s="18"/>
      <c r="H15" s="11"/>
      <c r="I15" s="80"/>
    </row>
    <row r="16" spans="1:9" ht="28.8" x14ac:dyDescent="0.3">
      <c r="A16" s="1" t="s">
        <v>155</v>
      </c>
      <c r="B16" s="10" t="s">
        <v>11</v>
      </c>
      <c r="C16" s="10" t="s">
        <v>12</v>
      </c>
      <c r="D16" s="10" t="s">
        <v>13</v>
      </c>
      <c r="E16" s="10" t="s">
        <v>14</v>
      </c>
      <c r="F16" s="10" t="s">
        <v>15</v>
      </c>
      <c r="G16" s="18"/>
      <c r="H16" s="11"/>
      <c r="I16" s="80"/>
    </row>
    <row r="17" spans="1:9" ht="142.5" customHeight="1" x14ac:dyDescent="0.3">
      <c r="A17" s="1" t="s">
        <v>156</v>
      </c>
      <c r="B17" s="10" t="s">
        <v>16</v>
      </c>
      <c r="C17" s="10" t="s">
        <v>17</v>
      </c>
      <c r="D17" s="10" t="s">
        <v>18</v>
      </c>
      <c r="E17" s="10" t="s">
        <v>19</v>
      </c>
      <c r="F17" s="10" t="s">
        <v>20</v>
      </c>
      <c r="G17" s="18"/>
      <c r="H17" s="11"/>
      <c r="I17" s="80"/>
    </row>
    <row r="18" spans="1:9" ht="111.75" customHeight="1" x14ac:dyDescent="0.3">
      <c r="A18" s="1" t="s">
        <v>21</v>
      </c>
      <c r="B18" s="10" t="s">
        <v>22</v>
      </c>
      <c r="C18" s="10" t="s">
        <v>23</v>
      </c>
      <c r="D18" s="10" t="s">
        <v>24</v>
      </c>
      <c r="E18" s="10" t="s">
        <v>25</v>
      </c>
      <c r="F18" s="10" t="s">
        <v>26</v>
      </c>
      <c r="G18" s="18"/>
      <c r="H18" s="11"/>
      <c r="I18" s="80"/>
    </row>
    <row r="19" spans="1:9" ht="68.25" customHeight="1" x14ac:dyDescent="0.3">
      <c r="A19" s="1" t="s">
        <v>157</v>
      </c>
      <c r="B19" s="10" t="s">
        <v>27</v>
      </c>
      <c r="C19" s="10"/>
      <c r="D19" s="10" t="s">
        <v>28</v>
      </c>
      <c r="E19" s="10"/>
      <c r="F19" s="10" t="s">
        <v>29</v>
      </c>
      <c r="G19" s="18"/>
      <c r="H19" s="11"/>
      <c r="I19" s="80"/>
    </row>
    <row r="20" spans="1:9" x14ac:dyDescent="0.3">
      <c r="A20" s="84" t="s">
        <v>98</v>
      </c>
      <c r="B20" s="85"/>
      <c r="C20" s="85"/>
      <c r="D20" s="85"/>
      <c r="E20" s="85"/>
      <c r="F20" s="86"/>
      <c r="G20" s="51">
        <f>SUM(G14:G19)/6</f>
        <v>0</v>
      </c>
      <c r="H20" s="12"/>
      <c r="I20" s="13"/>
    </row>
    <row r="21" spans="1:9" x14ac:dyDescent="0.3">
      <c r="A21" s="25" t="s">
        <v>141</v>
      </c>
      <c r="B21" s="22"/>
      <c r="C21" s="22"/>
      <c r="D21" s="22"/>
      <c r="E21" s="22"/>
      <c r="F21" s="23"/>
      <c r="G21" s="24"/>
      <c r="H21" s="12"/>
      <c r="I21" s="20" t="s">
        <v>97</v>
      </c>
    </row>
    <row r="22" spans="1:9" ht="28.8" x14ac:dyDescent="0.3">
      <c r="A22" s="14" t="s">
        <v>31</v>
      </c>
      <c r="B22" s="15" t="s">
        <v>45</v>
      </c>
      <c r="C22" s="10"/>
      <c r="D22" s="10"/>
      <c r="E22" s="10"/>
      <c r="F22" s="15" t="s">
        <v>32</v>
      </c>
      <c r="G22" s="76"/>
      <c r="H22" s="3"/>
      <c r="I22" s="80"/>
    </row>
    <row r="23" spans="1:9" ht="79.5" customHeight="1" x14ac:dyDescent="0.3">
      <c r="A23" s="14" t="s">
        <v>33</v>
      </c>
      <c r="B23" s="15" t="s">
        <v>121</v>
      </c>
      <c r="C23" s="15"/>
      <c r="D23" s="15" t="s">
        <v>122</v>
      </c>
      <c r="E23" s="15"/>
      <c r="F23" s="15" t="s">
        <v>123</v>
      </c>
      <c r="G23" s="76"/>
      <c r="H23" s="3"/>
      <c r="I23" s="80"/>
    </row>
    <row r="24" spans="1:9" ht="84.75" customHeight="1" x14ac:dyDescent="0.3">
      <c r="A24" s="14" t="s">
        <v>34</v>
      </c>
      <c r="B24" s="15" t="s">
        <v>35</v>
      </c>
      <c r="C24" s="15" t="s">
        <v>36</v>
      </c>
      <c r="D24" s="15" t="s">
        <v>37</v>
      </c>
      <c r="E24" s="10" t="s">
        <v>124</v>
      </c>
      <c r="F24" s="15" t="s">
        <v>125</v>
      </c>
      <c r="G24" s="76"/>
      <c r="H24" s="3"/>
      <c r="I24" s="80"/>
    </row>
    <row r="25" spans="1:9" ht="63.75" customHeight="1" x14ac:dyDescent="0.3">
      <c r="A25" s="14" t="s">
        <v>38</v>
      </c>
      <c r="B25" s="15" t="s">
        <v>35</v>
      </c>
      <c r="C25" s="10"/>
      <c r="D25" s="15" t="s">
        <v>39</v>
      </c>
      <c r="E25" s="10"/>
      <c r="F25" s="15" t="s">
        <v>160</v>
      </c>
      <c r="G25" s="76"/>
      <c r="H25" s="3"/>
      <c r="I25" s="80"/>
    </row>
    <row r="26" spans="1:9" ht="63.75" customHeight="1" x14ac:dyDescent="0.3">
      <c r="A26" s="14" t="s">
        <v>272</v>
      </c>
      <c r="B26" s="15" t="s">
        <v>40</v>
      </c>
      <c r="C26" s="15"/>
      <c r="D26" s="15" t="s">
        <v>273</v>
      </c>
      <c r="E26" s="15"/>
      <c r="F26" s="15" t="s">
        <v>274</v>
      </c>
      <c r="G26" s="76"/>
      <c r="H26" s="3"/>
      <c r="I26" s="80"/>
    </row>
    <row r="27" spans="1:9" ht="43.2" x14ac:dyDescent="0.3">
      <c r="A27" s="14" t="s">
        <v>41</v>
      </c>
      <c r="B27" s="15" t="s">
        <v>40</v>
      </c>
      <c r="C27" s="15"/>
      <c r="D27" s="15" t="s">
        <v>42</v>
      </c>
      <c r="E27" s="15"/>
      <c r="F27" s="15" t="s">
        <v>43</v>
      </c>
      <c r="G27" s="76"/>
      <c r="H27" s="3"/>
      <c r="I27" s="80"/>
    </row>
    <row r="28" spans="1:9" ht="69" customHeight="1" x14ac:dyDescent="0.3">
      <c r="A28" s="14" t="s">
        <v>275</v>
      </c>
      <c r="B28" s="15" t="s">
        <v>276</v>
      </c>
      <c r="C28" s="15"/>
      <c r="D28" s="15" t="s">
        <v>277</v>
      </c>
      <c r="E28" s="15"/>
      <c r="F28" s="15" t="s">
        <v>278</v>
      </c>
      <c r="G28" s="76"/>
      <c r="H28" s="3"/>
      <c r="I28" s="80"/>
    </row>
    <row r="29" spans="1:9" ht="57.6" x14ac:dyDescent="0.3">
      <c r="A29" s="14" t="s">
        <v>161</v>
      </c>
      <c r="B29" s="10" t="s">
        <v>159</v>
      </c>
      <c r="C29" s="2"/>
      <c r="D29" s="4" t="s">
        <v>158</v>
      </c>
      <c r="E29" s="2"/>
      <c r="F29" s="4" t="s">
        <v>44</v>
      </c>
      <c r="G29" s="76"/>
      <c r="H29" s="3"/>
      <c r="I29" s="80"/>
    </row>
    <row r="30" spans="1:9" x14ac:dyDescent="0.3">
      <c r="A30" s="81" t="s">
        <v>110</v>
      </c>
      <c r="B30" s="82"/>
      <c r="C30" s="82"/>
      <c r="D30" s="82"/>
      <c r="E30" s="82"/>
      <c r="F30" s="83"/>
      <c r="G30" s="51">
        <f>SUM(G22:G29)/8</f>
        <v>0</v>
      </c>
      <c r="H30" s="16"/>
      <c r="I30" s="13"/>
    </row>
    <row r="31" spans="1:9" s="27" customFormat="1" x14ac:dyDescent="0.3">
      <c r="A31" s="29" t="s">
        <v>142</v>
      </c>
      <c r="B31" s="30"/>
      <c r="C31" s="30"/>
      <c r="D31" s="30"/>
      <c r="E31" s="30"/>
      <c r="F31" s="31"/>
      <c r="G31" s="32"/>
      <c r="H31" s="26"/>
      <c r="I31" s="33" t="s">
        <v>99</v>
      </c>
    </row>
    <row r="32" spans="1:9" x14ac:dyDescent="0.3">
      <c r="A32" s="1" t="s">
        <v>46</v>
      </c>
      <c r="B32" s="10" t="s">
        <v>47</v>
      </c>
      <c r="C32" s="10"/>
      <c r="D32" s="10"/>
      <c r="E32" s="10"/>
      <c r="F32" s="10" t="s">
        <v>48</v>
      </c>
      <c r="G32" s="76"/>
      <c r="H32" s="17"/>
      <c r="I32" s="105"/>
    </row>
    <row r="33" spans="1:9" x14ac:dyDescent="0.3">
      <c r="A33" s="1" t="s">
        <v>49</v>
      </c>
      <c r="B33" s="10" t="s">
        <v>50</v>
      </c>
      <c r="C33" s="10"/>
      <c r="D33" s="10" t="s">
        <v>51</v>
      </c>
      <c r="E33" s="10"/>
      <c r="F33" s="10" t="s">
        <v>52</v>
      </c>
      <c r="G33" s="76"/>
      <c r="H33" s="17"/>
      <c r="I33" s="106"/>
    </row>
    <row r="34" spans="1:9" ht="43.2" x14ac:dyDescent="0.3">
      <c r="A34" s="1" t="s">
        <v>53</v>
      </c>
      <c r="B34" s="10" t="s">
        <v>126</v>
      </c>
      <c r="C34" s="10"/>
      <c r="D34" s="10" t="s">
        <v>127</v>
      </c>
      <c r="E34" s="10"/>
      <c r="F34" s="10" t="s">
        <v>128</v>
      </c>
      <c r="G34" s="76"/>
      <c r="H34" s="17"/>
      <c r="I34" s="106"/>
    </row>
    <row r="35" spans="1:9" ht="47.25" customHeight="1" x14ac:dyDescent="0.3">
      <c r="A35" s="14" t="s">
        <v>162</v>
      </c>
      <c r="B35" s="15" t="s">
        <v>129</v>
      </c>
      <c r="C35" s="15"/>
      <c r="D35" s="15" t="s">
        <v>130</v>
      </c>
      <c r="E35" s="15"/>
      <c r="F35" s="15" t="s">
        <v>131</v>
      </c>
      <c r="G35" s="76"/>
      <c r="H35" s="17"/>
      <c r="I35" s="106"/>
    </row>
    <row r="36" spans="1:9" ht="115.2" x14ac:dyDescent="0.3">
      <c r="A36" s="14" t="s">
        <v>54</v>
      </c>
      <c r="B36" s="15" t="s">
        <v>134</v>
      </c>
      <c r="C36" s="15" t="s">
        <v>133</v>
      </c>
      <c r="D36" s="15" t="s">
        <v>135</v>
      </c>
      <c r="E36" s="15" t="s">
        <v>136</v>
      </c>
      <c r="F36" s="15" t="s">
        <v>132</v>
      </c>
      <c r="G36" s="76"/>
      <c r="H36" s="17"/>
      <c r="I36" s="106"/>
    </row>
    <row r="37" spans="1:9" ht="78.75" customHeight="1" x14ac:dyDescent="0.3">
      <c r="A37" s="14" t="s">
        <v>279</v>
      </c>
      <c r="B37" s="15" t="s">
        <v>280</v>
      </c>
      <c r="C37" s="15"/>
      <c r="D37" s="15" t="s">
        <v>281</v>
      </c>
      <c r="E37" s="15"/>
      <c r="F37" s="15" t="s">
        <v>282</v>
      </c>
      <c r="G37" s="76"/>
      <c r="H37" s="17"/>
      <c r="I37" s="106"/>
    </row>
    <row r="38" spans="1:9" ht="57.6" x14ac:dyDescent="0.3">
      <c r="A38" s="1" t="s">
        <v>55</v>
      </c>
      <c r="B38" s="10" t="s">
        <v>137</v>
      </c>
      <c r="C38" s="10"/>
      <c r="D38" s="10" t="s">
        <v>138</v>
      </c>
      <c r="E38" s="10"/>
      <c r="F38" s="10" t="s">
        <v>139</v>
      </c>
      <c r="G38" s="76"/>
      <c r="H38" s="17"/>
      <c r="I38" s="106"/>
    </row>
    <row r="39" spans="1:9" ht="244.8" x14ac:dyDescent="0.3">
      <c r="A39" s="1" t="s">
        <v>143</v>
      </c>
      <c r="B39" s="10" t="s">
        <v>144</v>
      </c>
      <c r="C39" s="10"/>
      <c r="D39" s="10" t="s">
        <v>163</v>
      </c>
      <c r="E39" s="10"/>
      <c r="F39" s="10" t="s">
        <v>164</v>
      </c>
      <c r="G39" s="76"/>
      <c r="H39" s="17"/>
      <c r="I39" s="107"/>
    </row>
    <row r="40" spans="1:9" ht="144" x14ac:dyDescent="0.3">
      <c r="A40" s="1" t="s">
        <v>56</v>
      </c>
      <c r="B40" s="10" t="s">
        <v>146</v>
      </c>
      <c r="C40" s="10"/>
      <c r="D40" s="10" t="s">
        <v>145</v>
      </c>
      <c r="E40" s="10"/>
      <c r="F40" s="10" t="s">
        <v>147</v>
      </c>
      <c r="G40" s="76"/>
      <c r="H40" s="17"/>
      <c r="I40" s="105"/>
    </row>
    <row r="41" spans="1:9" ht="86.4" x14ac:dyDescent="0.3">
      <c r="A41" s="1" t="s">
        <v>57</v>
      </c>
      <c r="B41" s="10" t="s">
        <v>148</v>
      </c>
      <c r="C41" s="10"/>
      <c r="D41" s="10" t="s">
        <v>165</v>
      </c>
      <c r="E41" s="10"/>
      <c r="F41" s="10" t="s">
        <v>166</v>
      </c>
      <c r="G41" s="76"/>
      <c r="H41" s="17"/>
      <c r="I41" s="107"/>
    </row>
    <row r="42" spans="1:9" x14ac:dyDescent="0.3">
      <c r="A42" s="81" t="s">
        <v>100</v>
      </c>
      <c r="B42" s="82"/>
      <c r="C42" s="82"/>
      <c r="D42" s="82"/>
      <c r="E42" s="82"/>
      <c r="F42" s="83"/>
      <c r="G42" s="19">
        <f>SUM(G32:G41)/10</f>
        <v>0</v>
      </c>
      <c r="H42" s="9"/>
      <c r="I42" s="13"/>
    </row>
    <row r="43" spans="1:9" x14ac:dyDescent="0.3">
      <c r="A43" s="29" t="s">
        <v>149</v>
      </c>
      <c r="B43" s="30"/>
      <c r="C43" s="30"/>
      <c r="D43" s="30"/>
      <c r="E43" s="30"/>
      <c r="F43" s="31"/>
      <c r="G43" s="77"/>
      <c r="H43" s="9"/>
      <c r="I43" s="33" t="s">
        <v>101</v>
      </c>
    </row>
    <row r="44" spans="1:9" ht="129.6" x14ac:dyDescent="0.3">
      <c r="A44" s="14" t="s">
        <v>167</v>
      </c>
      <c r="B44" s="15" t="s">
        <v>169</v>
      </c>
      <c r="C44" s="4"/>
      <c r="D44" s="4" t="s">
        <v>170</v>
      </c>
      <c r="E44" s="4"/>
      <c r="F44" s="4" t="s">
        <v>168</v>
      </c>
      <c r="G44" s="78"/>
      <c r="H44" s="5"/>
      <c r="I44" s="105"/>
    </row>
    <row r="45" spans="1:9" ht="158.4" x14ac:dyDescent="0.3">
      <c r="A45" s="14" t="s">
        <v>171</v>
      </c>
      <c r="B45" s="15" t="s">
        <v>174</v>
      </c>
      <c r="C45" s="4"/>
      <c r="D45" s="4" t="s">
        <v>173</v>
      </c>
      <c r="E45" s="4"/>
      <c r="F45" s="4" t="s">
        <v>172</v>
      </c>
      <c r="G45" s="78"/>
      <c r="H45" s="5"/>
      <c r="I45" s="107"/>
    </row>
    <row r="46" spans="1:9" ht="158.4" x14ac:dyDescent="0.3">
      <c r="A46" s="14" t="s">
        <v>175</v>
      </c>
      <c r="B46" s="15" t="s">
        <v>58</v>
      </c>
      <c r="C46" s="4"/>
      <c r="D46" s="15" t="s">
        <v>59</v>
      </c>
      <c r="E46" s="4"/>
      <c r="F46" s="15" t="s">
        <v>60</v>
      </c>
      <c r="G46" s="78"/>
      <c r="H46" s="5"/>
      <c r="I46" s="105"/>
    </row>
    <row r="47" spans="1:9" ht="86.4" x14ac:dyDescent="0.3">
      <c r="A47" s="14" t="s">
        <v>61</v>
      </c>
      <c r="B47" s="15" t="s">
        <v>176</v>
      </c>
      <c r="C47" s="4"/>
      <c r="D47" s="4" t="s">
        <v>177</v>
      </c>
      <c r="E47" s="4"/>
      <c r="F47" s="4" t="s">
        <v>178</v>
      </c>
      <c r="G47" s="78"/>
      <c r="H47" s="5"/>
      <c r="I47" s="106"/>
    </row>
    <row r="48" spans="1:9" ht="55.5" customHeight="1" x14ac:dyDescent="0.3">
      <c r="A48" s="14" t="s">
        <v>181</v>
      </c>
      <c r="B48" s="15" t="s">
        <v>182</v>
      </c>
      <c r="C48" s="4"/>
      <c r="D48" s="4" t="s">
        <v>180</v>
      </c>
      <c r="E48" s="4"/>
      <c r="F48" s="4" t="s">
        <v>179</v>
      </c>
      <c r="G48" s="78"/>
      <c r="H48" s="5"/>
      <c r="I48" s="106"/>
    </row>
    <row r="49" spans="1:9" ht="129.6" x14ac:dyDescent="0.3">
      <c r="A49" s="14" t="s">
        <v>183</v>
      </c>
      <c r="B49" s="15" t="s">
        <v>186</v>
      </c>
      <c r="C49" s="4"/>
      <c r="D49" s="4" t="s">
        <v>185</v>
      </c>
      <c r="E49" s="4"/>
      <c r="F49" s="4" t="s">
        <v>184</v>
      </c>
      <c r="G49" s="78"/>
      <c r="H49" s="5"/>
      <c r="I49" s="107"/>
    </row>
    <row r="50" spans="1:9" x14ac:dyDescent="0.3">
      <c r="A50" s="84" t="s">
        <v>102</v>
      </c>
      <c r="B50" s="85"/>
      <c r="C50" s="85"/>
      <c r="D50" s="85"/>
      <c r="E50" s="85"/>
      <c r="F50" s="86"/>
      <c r="G50" s="51">
        <f>SUM(G44:G49)/6</f>
        <v>0</v>
      </c>
      <c r="H50" s="16"/>
      <c r="I50" s="13"/>
    </row>
    <row r="51" spans="1:9" s="34" customFormat="1" x14ac:dyDescent="0.3">
      <c r="A51" s="25" t="s">
        <v>187</v>
      </c>
      <c r="B51" s="22"/>
      <c r="C51" s="22"/>
      <c r="D51" s="22"/>
      <c r="E51" s="22"/>
      <c r="F51" s="23"/>
      <c r="G51" s="28"/>
      <c r="H51" s="16"/>
      <c r="I51" s="20" t="s">
        <v>103</v>
      </c>
    </row>
    <row r="52" spans="1:9" ht="43.2" x14ac:dyDescent="0.3">
      <c r="A52" s="14" t="s">
        <v>62</v>
      </c>
      <c r="B52" s="15" t="s">
        <v>63</v>
      </c>
      <c r="C52" s="15"/>
      <c r="D52" s="15" t="s">
        <v>64</v>
      </c>
      <c r="E52" s="15"/>
      <c r="F52" s="15" t="s">
        <v>65</v>
      </c>
      <c r="G52" s="78"/>
      <c r="H52" s="5"/>
      <c r="I52" s="102"/>
    </row>
    <row r="53" spans="1:9" ht="28.8" x14ac:dyDescent="0.3">
      <c r="A53" s="14" t="s">
        <v>66</v>
      </c>
      <c r="B53" s="15" t="s">
        <v>67</v>
      </c>
      <c r="C53" s="15"/>
      <c r="D53" s="15" t="s">
        <v>64</v>
      </c>
      <c r="E53" s="15"/>
      <c r="F53" s="15" t="s">
        <v>68</v>
      </c>
      <c r="G53" s="78"/>
      <c r="H53" s="5"/>
      <c r="I53" s="103"/>
    </row>
    <row r="54" spans="1:9" ht="43.2" x14ac:dyDescent="0.3">
      <c r="A54" s="14" t="s">
        <v>69</v>
      </c>
      <c r="B54" s="15" t="s">
        <v>67</v>
      </c>
      <c r="C54" s="15"/>
      <c r="D54" s="15" t="s">
        <v>64</v>
      </c>
      <c r="E54" s="15"/>
      <c r="F54" s="15" t="s">
        <v>70</v>
      </c>
      <c r="G54" s="78"/>
      <c r="H54" s="5"/>
      <c r="I54" s="103"/>
    </row>
    <row r="55" spans="1:9" ht="28.8" x14ac:dyDescent="0.3">
      <c r="A55" s="14" t="s">
        <v>71</v>
      </c>
      <c r="B55" s="15" t="s">
        <v>189</v>
      </c>
      <c r="C55" s="15"/>
      <c r="D55" s="15"/>
      <c r="E55" s="15"/>
      <c r="F55" s="15" t="s">
        <v>72</v>
      </c>
      <c r="G55" s="78"/>
      <c r="H55" s="5"/>
      <c r="I55" s="103"/>
    </row>
    <row r="56" spans="1:9" ht="57.6" x14ac:dyDescent="0.3">
      <c r="A56" s="14" t="s">
        <v>289</v>
      </c>
      <c r="B56" s="15" t="s">
        <v>290</v>
      </c>
      <c r="C56" s="15"/>
      <c r="D56" s="15" t="s">
        <v>291</v>
      </c>
      <c r="E56" s="15"/>
      <c r="F56" s="15" t="s">
        <v>292</v>
      </c>
      <c r="G56" s="78"/>
      <c r="H56" s="5"/>
      <c r="I56" s="104"/>
    </row>
    <row r="57" spans="1:9" ht="72" x14ac:dyDescent="0.3">
      <c r="A57" s="14" t="s">
        <v>293</v>
      </c>
      <c r="B57" s="15" t="s">
        <v>294</v>
      </c>
      <c r="C57" s="15"/>
      <c r="D57" s="15" t="s">
        <v>295</v>
      </c>
      <c r="E57" s="15"/>
      <c r="F57" s="15" t="s">
        <v>292</v>
      </c>
      <c r="G57" s="78"/>
      <c r="H57" s="5"/>
      <c r="I57" s="105"/>
    </row>
    <row r="58" spans="1:9" ht="50.25" customHeight="1" x14ac:dyDescent="0.3">
      <c r="A58" s="14" t="s">
        <v>73</v>
      </c>
      <c r="B58" s="15" t="s">
        <v>190</v>
      </c>
      <c r="C58" s="15"/>
      <c r="D58" s="15" t="s">
        <v>188</v>
      </c>
      <c r="E58" s="15"/>
      <c r="F58" s="15" t="s">
        <v>118</v>
      </c>
      <c r="G58" s="78"/>
      <c r="H58" s="5"/>
      <c r="I58" s="106"/>
    </row>
    <row r="59" spans="1:9" ht="50.25" customHeight="1" x14ac:dyDescent="0.3">
      <c r="A59" s="14" t="s">
        <v>283</v>
      </c>
      <c r="B59" s="15" t="s">
        <v>284</v>
      </c>
      <c r="C59" s="15" t="s">
        <v>285</v>
      </c>
      <c r="D59" s="15" t="s">
        <v>286</v>
      </c>
      <c r="E59" s="15" t="s">
        <v>288</v>
      </c>
      <c r="F59" s="15" t="s">
        <v>287</v>
      </c>
      <c r="G59" s="78"/>
      <c r="H59" s="5"/>
      <c r="I59" s="106"/>
    </row>
    <row r="60" spans="1:9" ht="37.5" customHeight="1" x14ac:dyDescent="0.3">
      <c r="A60" s="14" t="s">
        <v>74</v>
      </c>
      <c r="B60" s="15" t="s">
        <v>75</v>
      </c>
      <c r="C60" s="15" t="s">
        <v>76</v>
      </c>
      <c r="D60" s="15" t="s">
        <v>77</v>
      </c>
      <c r="E60" s="15" t="s">
        <v>78</v>
      </c>
      <c r="F60" s="15" t="s">
        <v>119</v>
      </c>
      <c r="G60" s="78"/>
      <c r="H60" s="5"/>
      <c r="I60" s="106"/>
    </row>
    <row r="61" spans="1:9" ht="57.6" x14ac:dyDescent="0.3">
      <c r="A61" s="14" t="s">
        <v>79</v>
      </c>
      <c r="B61" s="15" t="s">
        <v>191</v>
      </c>
      <c r="C61" s="15"/>
      <c r="D61" s="15" t="s">
        <v>120</v>
      </c>
      <c r="E61" s="15"/>
      <c r="F61" s="15" t="s">
        <v>192</v>
      </c>
      <c r="G61" s="78"/>
      <c r="H61" s="5"/>
      <c r="I61" s="107"/>
    </row>
    <row r="62" spans="1:9" x14ac:dyDescent="0.3">
      <c r="A62" s="90" t="s">
        <v>193</v>
      </c>
      <c r="B62" s="91"/>
      <c r="C62" s="91"/>
      <c r="D62" s="91"/>
      <c r="E62" s="91"/>
      <c r="F62" s="92"/>
      <c r="G62" s="51">
        <f>SUM(G52:G61)/10</f>
        <v>0</v>
      </c>
      <c r="H62" s="16"/>
      <c r="I62" s="13"/>
    </row>
    <row r="63" spans="1:9" s="27" customFormat="1" x14ac:dyDescent="0.3">
      <c r="A63" s="35" t="s">
        <v>194</v>
      </c>
      <c r="B63" s="36"/>
      <c r="C63" s="36"/>
      <c r="D63" s="36"/>
      <c r="E63" s="36"/>
      <c r="F63" s="37"/>
      <c r="G63" s="38"/>
      <c r="H63" s="26"/>
      <c r="I63" s="114" t="s">
        <v>105</v>
      </c>
    </row>
    <row r="64" spans="1:9" ht="144" x14ac:dyDescent="0.3">
      <c r="A64" s="14" t="s">
        <v>80</v>
      </c>
      <c r="B64" s="15" t="s">
        <v>199</v>
      </c>
      <c r="C64" s="2"/>
      <c r="D64" s="4" t="s">
        <v>195</v>
      </c>
      <c r="E64" s="2"/>
      <c r="F64" s="15" t="s">
        <v>196</v>
      </c>
      <c r="G64" s="76"/>
      <c r="H64" s="3"/>
      <c r="I64" s="102"/>
    </row>
    <row r="65" spans="1:9" ht="144" x14ac:dyDescent="0.3">
      <c r="A65" s="14" t="s">
        <v>81</v>
      </c>
      <c r="B65" s="15" t="s">
        <v>198</v>
      </c>
      <c r="C65" s="2"/>
      <c r="D65" s="4" t="s">
        <v>197</v>
      </c>
      <c r="E65" s="2"/>
      <c r="F65" s="15" t="s">
        <v>196</v>
      </c>
      <c r="G65" s="76"/>
      <c r="H65" s="3"/>
      <c r="I65" s="104"/>
    </row>
    <row r="66" spans="1:9" ht="172.8" x14ac:dyDescent="0.3">
      <c r="A66" s="14" t="s">
        <v>86</v>
      </c>
      <c r="B66" s="15" t="s">
        <v>200</v>
      </c>
      <c r="C66" s="2"/>
      <c r="D66" s="4" t="s">
        <v>201</v>
      </c>
      <c r="E66" s="2"/>
      <c r="F66" s="15" t="s">
        <v>202</v>
      </c>
      <c r="G66" s="76"/>
      <c r="H66" s="3"/>
      <c r="I66" s="106"/>
    </row>
    <row r="67" spans="1:9" ht="28.8" x14ac:dyDescent="0.3">
      <c r="A67" s="14" t="s">
        <v>82</v>
      </c>
      <c r="B67" s="15" t="s">
        <v>83</v>
      </c>
      <c r="C67" s="2"/>
      <c r="D67" s="4" t="s">
        <v>84</v>
      </c>
      <c r="E67" s="2"/>
      <c r="F67" s="15" t="s">
        <v>85</v>
      </c>
      <c r="G67" s="76"/>
      <c r="H67" s="3"/>
      <c r="I67" s="107"/>
    </row>
    <row r="68" spans="1:9" x14ac:dyDescent="0.3">
      <c r="A68" s="90" t="s">
        <v>104</v>
      </c>
      <c r="B68" s="91"/>
      <c r="C68" s="91"/>
      <c r="D68" s="91"/>
      <c r="E68" s="91"/>
      <c r="F68" s="92"/>
      <c r="G68" s="19">
        <f>SUM(G64:G67)/4</f>
        <v>0</v>
      </c>
      <c r="H68" s="16"/>
      <c r="I68" s="13"/>
    </row>
    <row r="69" spans="1:9" x14ac:dyDescent="0.3">
      <c r="A69" s="25" t="s">
        <v>203</v>
      </c>
      <c r="B69" s="22"/>
      <c r="C69" s="22"/>
      <c r="D69" s="22"/>
      <c r="E69" s="22"/>
      <c r="F69" s="23"/>
      <c r="G69" s="28"/>
      <c r="H69" s="16"/>
      <c r="I69" s="20" t="s">
        <v>107</v>
      </c>
    </row>
    <row r="70" spans="1:9" ht="111.75" customHeight="1" x14ac:dyDescent="0.3">
      <c r="A70" s="14" t="s">
        <v>87</v>
      </c>
      <c r="B70" s="15" t="s">
        <v>116</v>
      </c>
      <c r="C70" s="4"/>
      <c r="D70" s="4" t="s">
        <v>205</v>
      </c>
      <c r="E70" s="4"/>
      <c r="F70" s="4" t="s">
        <v>204</v>
      </c>
      <c r="G70" s="76"/>
      <c r="H70" s="3"/>
      <c r="I70" s="108"/>
    </row>
    <row r="71" spans="1:9" ht="72" x14ac:dyDescent="0.3">
      <c r="A71" s="14" t="s">
        <v>113</v>
      </c>
      <c r="B71" s="15" t="s">
        <v>114</v>
      </c>
      <c r="C71" s="4"/>
      <c r="D71" s="4" t="s">
        <v>206</v>
      </c>
      <c r="E71" s="4"/>
      <c r="F71" s="4" t="s">
        <v>115</v>
      </c>
      <c r="G71" s="76"/>
      <c r="H71" s="3"/>
      <c r="I71" s="109"/>
    </row>
    <row r="72" spans="1:9" ht="129.6" x14ac:dyDescent="0.3">
      <c r="A72" s="14" t="s">
        <v>207</v>
      </c>
      <c r="B72" s="10" t="s">
        <v>208</v>
      </c>
      <c r="C72" s="2"/>
      <c r="D72" s="4" t="s">
        <v>209</v>
      </c>
      <c r="E72" s="2"/>
      <c r="F72" s="4" t="s">
        <v>210</v>
      </c>
      <c r="G72" s="76"/>
      <c r="H72" s="3"/>
      <c r="I72" s="109"/>
    </row>
    <row r="73" spans="1:9" ht="86.4" x14ac:dyDescent="0.3">
      <c r="A73" s="14" t="s">
        <v>211</v>
      </c>
      <c r="B73" s="10" t="s">
        <v>213</v>
      </c>
      <c r="C73" s="2"/>
      <c r="D73" s="4" t="s">
        <v>214</v>
      </c>
      <c r="E73" s="2"/>
      <c r="F73" s="4" t="s">
        <v>212</v>
      </c>
      <c r="G73" s="76"/>
      <c r="H73" s="3"/>
      <c r="I73" s="110"/>
    </row>
    <row r="74" spans="1:9" ht="123.75" customHeight="1" x14ac:dyDescent="0.3">
      <c r="A74" s="14" t="s">
        <v>215</v>
      </c>
      <c r="B74" s="15" t="s">
        <v>117</v>
      </c>
      <c r="C74" s="2"/>
      <c r="D74" s="15" t="s">
        <v>216</v>
      </c>
      <c r="E74" s="2"/>
      <c r="F74" s="15" t="s">
        <v>217</v>
      </c>
      <c r="G74" s="76"/>
      <c r="H74" s="3"/>
      <c r="I74" s="111"/>
    </row>
    <row r="75" spans="1:9" ht="100.8" x14ac:dyDescent="0.3">
      <c r="A75" s="14" t="s">
        <v>57</v>
      </c>
      <c r="B75" s="15" t="s">
        <v>220</v>
      </c>
      <c r="C75" s="2"/>
      <c r="D75" s="15" t="s">
        <v>219</v>
      </c>
      <c r="E75" s="4"/>
      <c r="F75" s="15" t="s">
        <v>218</v>
      </c>
      <c r="G75" s="76"/>
      <c r="H75" s="3"/>
      <c r="I75" s="112"/>
    </row>
    <row r="76" spans="1:9" ht="78.75" customHeight="1" x14ac:dyDescent="0.3">
      <c r="A76" s="14" t="s">
        <v>221</v>
      </c>
      <c r="B76" s="15" t="s">
        <v>222</v>
      </c>
      <c r="C76" s="4"/>
      <c r="D76" s="4" t="s">
        <v>223</v>
      </c>
      <c r="E76" s="4"/>
      <c r="F76" s="4" t="s">
        <v>224</v>
      </c>
      <c r="G76" s="78"/>
      <c r="H76" s="3"/>
      <c r="I76" s="113"/>
    </row>
    <row r="77" spans="1:9" x14ac:dyDescent="0.3">
      <c r="A77" s="84" t="s">
        <v>106</v>
      </c>
      <c r="B77" s="85"/>
      <c r="C77" s="85"/>
      <c r="D77" s="85"/>
      <c r="E77" s="85"/>
      <c r="F77" s="86"/>
      <c r="G77" s="19">
        <f>SUM(G70:G76)/7</f>
        <v>0</v>
      </c>
      <c r="H77" s="16"/>
      <c r="I77" s="13"/>
    </row>
    <row r="78" spans="1:9" x14ac:dyDescent="0.3">
      <c r="A78" s="25" t="s">
        <v>225</v>
      </c>
      <c r="B78" s="22"/>
      <c r="C78" s="22"/>
      <c r="D78" s="22"/>
      <c r="E78" s="22"/>
      <c r="F78" s="23"/>
      <c r="G78" s="28"/>
      <c r="H78" s="16"/>
      <c r="I78" s="20" t="s">
        <v>108</v>
      </c>
    </row>
    <row r="79" spans="1:9" ht="28.8" x14ac:dyDescent="0.3">
      <c r="A79" s="14" t="s">
        <v>112</v>
      </c>
      <c r="B79" s="15" t="s">
        <v>226</v>
      </c>
      <c r="C79" s="10"/>
      <c r="D79" s="15" t="s">
        <v>227</v>
      </c>
      <c r="E79" s="10"/>
      <c r="F79" s="15" t="s">
        <v>228</v>
      </c>
      <c r="G79" s="76"/>
      <c r="H79" s="3"/>
      <c r="I79" s="88"/>
    </row>
    <row r="80" spans="1:9" ht="57.6" x14ac:dyDescent="0.3">
      <c r="A80" s="14" t="s">
        <v>229</v>
      </c>
      <c r="B80" s="15" t="s">
        <v>233</v>
      </c>
      <c r="C80" s="10"/>
      <c r="D80" s="15" t="s">
        <v>232</v>
      </c>
      <c r="E80" s="10"/>
      <c r="F80" s="15" t="s">
        <v>230</v>
      </c>
      <c r="G80" s="76"/>
      <c r="H80" s="3"/>
      <c r="I80" s="89"/>
    </row>
    <row r="81" spans="1:9" ht="43.2" x14ac:dyDescent="0.3">
      <c r="A81" s="14" t="s">
        <v>231</v>
      </c>
      <c r="B81" s="15" t="s">
        <v>235</v>
      </c>
      <c r="C81" s="10"/>
      <c r="D81" s="15" t="s">
        <v>236</v>
      </c>
      <c r="E81" s="10"/>
      <c r="F81" s="15" t="s">
        <v>234</v>
      </c>
      <c r="G81" s="76"/>
      <c r="H81" s="3"/>
      <c r="I81" s="89"/>
    </row>
    <row r="82" spans="1:9" x14ac:dyDescent="0.3">
      <c r="A82" s="84" t="s">
        <v>109</v>
      </c>
      <c r="B82" s="85"/>
      <c r="C82" s="85"/>
      <c r="D82" s="85"/>
      <c r="E82" s="85"/>
      <c r="F82" s="86"/>
      <c r="G82" s="19">
        <f>SUM(G79:G81)/3</f>
        <v>0</v>
      </c>
      <c r="H82" s="16"/>
      <c r="I82" s="13"/>
    </row>
    <row r="83" spans="1:9" x14ac:dyDescent="0.3">
      <c r="A83" s="47" t="s">
        <v>296</v>
      </c>
      <c r="B83" s="46"/>
      <c r="C83" s="46"/>
      <c r="D83" s="46"/>
      <c r="E83" s="46"/>
      <c r="F83" s="46"/>
      <c r="G83" s="46"/>
      <c r="I83" s="20" t="s">
        <v>299</v>
      </c>
    </row>
    <row r="84" spans="1:9" ht="28.8" x14ac:dyDescent="0.3">
      <c r="A84" s="14" t="s">
        <v>297</v>
      </c>
      <c r="B84" s="15" t="s">
        <v>306</v>
      </c>
      <c r="C84" s="4"/>
      <c r="D84" s="4" t="s">
        <v>307</v>
      </c>
      <c r="E84" s="4"/>
      <c r="F84" s="4" t="s">
        <v>298</v>
      </c>
      <c r="G84" s="78"/>
      <c r="I84" s="98"/>
    </row>
    <row r="85" spans="1:9" ht="256.5" customHeight="1" x14ac:dyDescent="0.3">
      <c r="A85" s="14" t="s">
        <v>301</v>
      </c>
      <c r="B85" s="15" t="s">
        <v>303</v>
      </c>
      <c r="C85" s="15"/>
      <c r="D85" s="15" t="s">
        <v>304</v>
      </c>
      <c r="E85" s="15"/>
      <c r="F85" s="15" t="s">
        <v>305</v>
      </c>
      <c r="G85" s="78"/>
      <c r="I85" s="105"/>
    </row>
    <row r="86" spans="1:9" x14ac:dyDescent="0.3">
      <c r="A86" s="87" t="s">
        <v>302</v>
      </c>
      <c r="B86" s="87"/>
      <c r="C86" s="87"/>
      <c r="D86" s="87"/>
      <c r="E86" s="87"/>
      <c r="F86" s="87"/>
      <c r="G86" s="75">
        <f>SUM(G84:G85)/2</f>
        <v>0</v>
      </c>
      <c r="I86" s="107"/>
    </row>
    <row r="87" spans="1:9" x14ac:dyDescent="0.3">
      <c r="A87" s="48"/>
      <c r="B87" s="48"/>
      <c r="C87" s="48"/>
      <c r="D87" s="48"/>
      <c r="E87" s="48"/>
      <c r="F87" s="48"/>
      <c r="G87" s="48"/>
    </row>
    <row r="88" spans="1:9" x14ac:dyDescent="0.3">
      <c r="A88" s="48"/>
      <c r="B88" s="48"/>
      <c r="C88" s="48"/>
      <c r="D88" s="48"/>
      <c r="E88" s="48"/>
      <c r="F88" s="48"/>
      <c r="G88" s="48"/>
    </row>
    <row r="89" spans="1:9" x14ac:dyDescent="0.3">
      <c r="A89" s="39" t="s">
        <v>88</v>
      </c>
      <c r="B89" s="39" t="s">
        <v>30</v>
      </c>
    </row>
    <row r="90" spans="1:9" x14ac:dyDescent="0.3">
      <c r="A90" s="10" t="s">
        <v>7</v>
      </c>
      <c r="B90" s="18">
        <f>G20</f>
        <v>0</v>
      </c>
    </row>
    <row r="91" spans="1:9" x14ac:dyDescent="0.3">
      <c r="A91" s="10" t="s">
        <v>237</v>
      </c>
      <c r="B91" s="18">
        <f>G30</f>
        <v>0</v>
      </c>
    </row>
    <row r="92" spans="1:9" x14ac:dyDescent="0.3">
      <c r="A92" s="10" t="s">
        <v>89</v>
      </c>
      <c r="B92" s="18">
        <f>G42</f>
        <v>0</v>
      </c>
    </row>
    <row r="93" spans="1:9" x14ac:dyDescent="0.3">
      <c r="A93" s="10" t="s">
        <v>238</v>
      </c>
      <c r="B93" s="18">
        <f>G50</f>
        <v>0</v>
      </c>
    </row>
    <row r="94" spans="1:9" x14ac:dyDescent="0.3">
      <c r="A94" s="10" t="s">
        <v>239</v>
      </c>
      <c r="B94" s="18">
        <f>G62</f>
        <v>0</v>
      </c>
    </row>
    <row r="95" spans="1:9" x14ac:dyDescent="0.3">
      <c r="A95" s="10" t="s">
        <v>90</v>
      </c>
      <c r="B95" s="18">
        <f>G68</f>
        <v>0</v>
      </c>
    </row>
    <row r="96" spans="1:9" x14ac:dyDescent="0.3">
      <c r="A96" s="10" t="s">
        <v>91</v>
      </c>
      <c r="B96" s="18">
        <f>G77</f>
        <v>0</v>
      </c>
    </row>
    <row r="97" spans="1:2" x14ac:dyDescent="0.3">
      <c r="A97" s="10" t="s">
        <v>111</v>
      </c>
      <c r="B97" s="18">
        <f>G82</f>
        <v>0</v>
      </c>
    </row>
    <row r="98" spans="1:2" x14ac:dyDescent="0.3">
      <c r="A98" s="45" t="s">
        <v>300</v>
      </c>
      <c r="B98" s="49">
        <f>G86</f>
        <v>0</v>
      </c>
    </row>
    <row r="99" spans="1:2" x14ac:dyDescent="0.3">
      <c r="A99" s="40" t="s">
        <v>92</v>
      </c>
      <c r="B99" s="19">
        <f>((SUM(B90:B98))/9)</f>
        <v>0</v>
      </c>
    </row>
  </sheetData>
  <mergeCells count="24">
    <mergeCell ref="I7:I10"/>
    <mergeCell ref="A82:F82"/>
    <mergeCell ref="I14:I19"/>
    <mergeCell ref="I22:I29"/>
    <mergeCell ref="A20:F20"/>
    <mergeCell ref="A30:F30"/>
    <mergeCell ref="A50:F50"/>
    <mergeCell ref="A62:F62"/>
    <mergeCell ref="A68:F68"/>
    <mergeCell ref="I52:I56"/>
    <mergeCell ref="I57:I61"/>
    <mergeCell ref="I46:I49"/>
    <mergeCell ref="I44:I45"/>
    <mergeCell ref="A42:F42"/>
    <mergeCell ref="A77:F77"/>
    <mergeCell ref="A86:F86"/>
    <mergeCell ref="I79:I81"/>
    <mergeCell ref="I40:I41"/>
    <mergeCell ref="I32:I39"/>
    <mergeCell ref="I64:I65"/>
    <mergeCell ref="I66:I67"/>
    <mergeCell ref="I70:I73"/>
    <mergeCell ref="I74:I76"/>
    <mergeCell ref="I85:I86"/>
  </mergeCells>
  <dataValidations count="1">
    <dataValidation type="whole" allowBlank="1" showInputMessage="1" showErrorMessage="1" error="Enter number between 1 and 5" sqref="G64:H67 G22:H29 G79:H81 G52:H61 G44:H49 G70:H76" xr:uid="{00000000-0002-0000-0000-000000000000}">
      <formula1>1</formula1>
      <formula2>5</formula2>
    </dataValidation>
  </dataValidations>
  <pageMargins left="0.25" right="0.25" top="0.75" bottom="0.75" header="0.3" footer="0.3"/>
  <pageSetup paperSize="5" scale="71" fitToHeight="0" orientation="landscape" r:id="rId1"/>
  <rowBreaks count="2" manualBreakCount="2">
    <brk id="20" max="16383" man="1"/>
    <brk id="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8"/>
  <sheetViews>
    <sheetView view="pageLayout" zoomScale="110" zoomScaleNormal="110" zoomScaleSheetLayoutView="120" zoomScalePageLayoutView="110" workbookViewId="0">
      <selection activeCell="A25" sqref="A25:C25"/>
    </sheetView>
  </sheetViews>
  <sheetFormatPr defaultColWidth="9.109375" defaultRowHeight="13.8" x14ac:dyDescent="0.3"/>
  <cols>
    <col min="1" max="1" width="21.6640625" style="52" customWidth="1"/>
    <col min="2" max="2" width="61.21875" style="52" customWidth="1"/>
    <col min="3" max="3" width="12.88671875" style="52" customWidth="1"/>
    <col min="4" max="16384" width="9.109375" style="53"/>
  </cols>
  <sheetData>
    <row r="1" spans="1:3" ht="65.25" customHeight="1" x14ac:dyDescent="0.3"/>
    <row r="2" spans="1:3" s="56" customFormat="1" ht="23.4" x14ac:dyDescent="0.45">
      <c r="A2" s="54" t="s">
        <v>248</v>
      </c>
      <c r="B2" s="55"/>
      <c r="C2" s="55"/>
    </row>
    <row r="3" spans="1:3" s="56" customFormat="1" ht="15" customHeight="1" x14ac:dyDescent="0.45">
      <c r="A3" s="54"/>
      <c r="B3" s="55"/>
      <c r="C3" s="55"/>
    </row>
    <row r="4" spans="1:3" s="56" customFormat="1" ht="15" customHeight="1" x14ac:dyDescent="0.3">
      <c r="C4" s="57"/>
    </row>
    <row r="5" spans="1:3" s="56" customFormat="1" ht="22.5" customHeight="1" x14ac:dyDescent="0.3">
      <c r="A5" s="58" t="s">
        <v>93</v>
      </c>
      <c r="B5" s="59"/>
      <c r="C5" s="58"/>
    </row>
    <row r="6" spans="1:3" ht="22.5" customHeight="1" x14ac:dyDescent="0.3">
      <c r="A6" s="58" t="s">
        <v>253</v>
      </c>
      <c r="B6" s="60"/>
    </row>
    <row r="7" spans="1:3" ht="22.5" customHeight="1" x14ac:dyDescent="0.3">
      <c r="A7" s="61" t="s">
        <v>94</v>
      </c>
      <c r="B7" s="62"/>
      <c r="C7" s="53"/>
    </row>
    <row r="8" spans="1:3" ht="15" customHeight="1" x14ac:dyDescent="0.3">
      <c r="A8" s="53"/>
      <c r="B8" s="53"/>
      <c r="C8" s="53"/>
    </row>
    <row r="9" spans="1:3" ht="15" customHeight="1" x14ac:dyDescent="0.3">
      <c r="A9" s="53"/>
      <c r="B9" s="53"/>
      <c r="C9" s="53"/>
    </row>
    <row r="10" spans="1:3" ht="30" customHeight="1" x14ac:dyDescent="0.3">
      <c r="A10" s="63" t="s">
        <v>251</v>
      </c>
      <c r="B10" s="63" t="s">
        <v>252</v>
      </c>
      <c r="C10" s="63" t="s">
        <v>250</v>
      </c>
    </row>
    <row r="11" spans="1:3" ht="30" customHeight="1" x14ac:dyDescent="0.3">
      <c r="A11" s="64" t="s">
        <v>7</v>
      </c>
      <c r="B11" s="64" t="s">
        <v>240</v>
      </c>
      <c r="C11" s="65">
        <f>'Risk Assessment Tool'!B90</f>
        <v>0</v>
      </c>
    </row>
    <row r="12" spans="1:3" ht="30" customHeight="1" x14ac:dyDescent="0.3">
      <c r="A12" s="64" t="s">
        <v>237</v>
      </c>
      <c r="B12" s="64" t="s">
        <v>241</v>
      </c>
      <c r="C12" s="65">
        <f>'Risk Assessment Tool'!B91</f>
        <v>0</v>
      </c>
    </row>
    <row r="13" spans="1:3" ht="30" customHeight="1" x14ac:dyDescent="0.3">
      <c r="A13" s="64" t="s">
        <v>89</v>
      </c>
      <c r="B13" s="64" t="s">
        <v>242</v>
      </c>
      <c r="C13" s="65">
        <f>'Risk Assessment Tool'!B92</f>
        <v>0</v>
      </c>
    </row>
    <row r="14" spans="1:3" ht="30" customHeight="1" x14ac:dyDescent="0.3">
      <c r="A14" s="66" t="s">
        <v>238</v>
      </c>
      <c r="B14" s="64" t="s">
        <v>270</v>
      </c>
      <c r="C14" s="65">
        <f>'Risk Assessment Tool'!B93</f>
        <v>0</v>
      </c>
    </row>
    <row r="15" spans="1:3" ht="30" customHeight="1" x14ac:dyDescent="0.3">
      <c r="A15" s="64" t="s">
        <v>239</v>
      </c>
      <c r="B15" s="67" t="s">
        <v>243</v>
      </c>
      <c r="C15" s="65">
        <f>'Risk Assessment Tool'!B94</f>
        <v>0</v>
      </c>
    </row>
    <row r="16" spans="1:3" ht="48" customHeight="1" x14ac:dyDescent="0.3">
      <c r="A16" s="64" t="s">
        <v>244</v>
      </c>
      <c r="B16" s="64" t="s">
        <v>245</v>
      </c>
      <c r="C16" s="65">
        <f>'Risk Assessment Tool'!B95</f>
        <v>0</v>
      </c>
    </row>
    <row r="17" spans="1:3" ht="30" customHeight="1" x14ac:dyDescent="0.3">
      <c r="A17" s="66" t="s">
        <v>256</v>
      </c>
      <c r="B17" s="64" t="s">
        <v>246</v>
      </c>
      <c r="C17" s="65">
        <f>'Risk Assessment Tool'!B96</f>
        <v>0</v>
      </c>
    </row>
    <row r="18" spans="1:3" ht="30" customHeight="1" x14ac:dyDescent="0.3">
      <c r="A18" s="64" t="s">
        <v>255</v>
      </c>
      <c r="B18" s="64" t="s">
        <v>247</v>
      </c>
      <c r="C18" s="65">
        <f>'Risk Assessment Tool'!B97</f>
        <v>0</v>
      </c>
    </row>
    <row r="19" spans="1:3" ht="30" customHeight="1" x14ac:dyDescent="0.3">
      <c r="A19" s="64" t="s">
        <v>300</v>
      </c>
      <c r="B19" s="64" t="s">
        <v>308</v>
      </c>
      <c r="C19" s="65">
        <f>'Risk Assessment Tool'!B98</f>
        <v>0</v>
      </c>
    </row>
    <row r="20" spans="1:3" ht="18" x14ac:dyDescent="0.35">
      <c r="A20" s="93" t="s">
        <v>249</v>
      </c>
      <c r="B20" s="94"/>
      <c r="C20" s="73">
        <f>SUM(C11:C19)/9</f>
        <v>0</v>
      </c>
    </row>
    <row r="21" spans="1:3" ht="33.6" x14ac:dyDescent="0.3">
      <c r="A21" s="68"/>
      <c r="B21" s="69"/>
      <c r="C21" s="53"/>
    </row>
    <row r="22" spans="1:3" s="56" customFormat="1" ht="23.4" x14ac:dyDescent="0.45">
      <c r="A22" s="121" t="s">
        <v>254</v>
      </c>
      <c r="B22" s="121"/>
      <c r="C22" s="121"/>
    </row>
    <row r="23" spans="1:3" ht="48.75" customHeight="1" x14ac:dyDescent="0.3">
      <c r="A23" s="96" t="s">
        <v>311</v>
      </c>
      <c r="B23" s="96"/>
      <c r="C23" s="96"/>
    </row>
    <row r="24" spans="1:3" ht="82.5" customHeight="1" x14ac:dyDescent="0.3">
      <c r="A24" s="96" t="s">
        <v>312</v>
      </c>
      <c r="B24" s="96"/>
      <c r="C24" s="96"/>
    </row>
    <row r="25" spans="1:3" ht="63.75" customHeight="1" x14ac:dyDescent="0.3">
      <c r="A25" s="96" t="s">
        <v>313</v>
      </c>
      <c r="B25" s="96"/>
      <c r="C25" s="96"/>
    </row>
    <row r="26" spans="1:3" ht="15" customHeight="1" x14ac:dyDescent="0.3">
      <c r="A26" s="70"/>
      <c r="B26" s="70"/>
      <c r="C26" s="70"/>
    </row>
    <row r="27" spans="1:3" ht="14.4" x14ac:dyDescent="0.3">
      <c r="A27" s="71" t="s">
        <v>257</v>
      </c>
      <c r="B27" s="70"/>
      <c r="C27" s="70"/>
    </row>
    <row r="28" spans="1:3" ht="62.4" customHeight="1" x14ac:dyDescent="0.3">
      <c r="A28" s="95" t="s">
        <v>314</v>
      </c>
      <c r="B28" s="95"/>
      <c r="C28" s="95"/>
    </row>
    <row r="29" spans="1:3" ht="14.4" x14ac:dyDescent="0.3">
      <c r="A29" s="71"/>
      <c r="B29" s="70"/>
      <c r="C29" s="70"/>
    </row>
    <row r="30" spans="1:3" ht="45" customHeight="1" x14ac:dyDescent="0.3">
      <c r="A30" s="79" t="s">
        <v>258</v>
      </c>
      <c r="B30" s="119" t="s">
        <v>263</v>
      </c>
      <c r="C30" s="120"/>
    </row>
    <row r="31" spans="1:3" ht="14.4" x14ac:dyDescent="0.3">
      <c r="A31" s="72"/>
      <c r="B31" s="70"/>
      <c r="C31" s="70"/>
    </row>
    <row r="32" spans="1:3" ht="44.4" customHeight="1" x14ac:dyDescent="0.3">
      <c r="A32" s="79" t="s">
        <v>259</v>
      </c>
      <c r="B32" s="119" t="s">
        <v>264</v>
      </c>
      <c r="C32" s="120"/>
    </row>
    <row r="33" spans="1:3" ht="14.4" x14ac:dyDescent="0.3">
      <c r="A33" s="72"/>
      <c r="B33" s="70"/>
      <c r="C33" s="70"/>
    </row>
    <row r="34" spans="1:3" ht="72.599999999999994" customHeight="1" x14ac:dyDescent="0.3">
      <c r="A34" s="79" t="s">
        <v>260</v>
      </c>
      <c r="B34" s="119" t="s">
        <v>265</v>
      </c>
      <c r="C34" s="120"/>
    </row>
    <row r="35" spans="1:3" ht="14.4" x14ac:dyDescent="0.3">
      <c r="A35" s="72"/>
      <c r="B35" s="70"/>
      <c r="C35" s="70"/>
    </row>
    <row r="36" spans="1:3" ht="72.599999999999994" customHeight="1" x14ac:dyDescent="0.3">
      <c r="A36" s="79" t="s">
        <v>261</v>
      </c>
      <c r="B36" s="119" t="s">
        <v>271</v>
      </c>
      <c r="C36" s="120"/>
    </row>
    <row r="37" spans="1:3" ht="14.4" x14ac:dyDescent="0.3">
      <c r="A37" s="72"/>
      <c r="B37" s="70"/>
      <c r="C37" s="70"/>
    </row>
    <row r="38" spans="1:3" ht="59.4" customHeight="1" x14ac:dyDescent="0.3">
      <c r="A38" s="79" t="s">
        <v>262</v>
      </c>
      <c r="B38" s="119" t="s">
        <v>266</v>
      </c>
      <c r="C38" s="120"/>
    </row>
  </sheetData>
  <mergeCells count="11">
    <mergeCell ref="A22:C22"/>
    <mergeCell ref="A23:C23"/>
    <mergeCell ref="A24:C24"/>
    <mergeCell ref="A25:C25"/>
    <mergeCell ref="A28:C28"/>
    <mergeCell ref="B30:C30"/>
    <mergeCell ref="B32:C32"/>
    <mergeCell ref="B34:C34"/>
    <mergeCell ref="B36:C36"/>
    <mergeCell ref="B38:C38"/>
    <mergeCell ref="A20:B20"/>
  </mergeCells>
  <printOptions horizontalCentered="1"/>
  <pageMargins left="0.25" right="0.25" top="0.37878787878787878" bottom="0.75" header="0.3" footer="0.3"/>
  <pageSetup orientation="portrait" r:id="rId1"/>
  <rowBreaks count="1" manualBreakCount="1">
    <brk id="2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880CC-B535-437B-937D-7E4EB79D9959}">
  <dimension ref="A1:C74"/>
  <sheetViews>
    <sheetView tabSelected="1" view="pageLayout" topLeftCell="A9" zoomScale="110" zoomScaleNormal="110" zoomScaleSheetLayoutView="120" zoomScalePageLayoutView="110" workbookViewId="0">
      <selection activeCell="B3" sqref="B3"/>
    </sheetView>
  </sheetViews>
  <sheetFormatPr defaultColWidth="9.109375" defaultRowHeight="13.8" x14ac:dyDescent="0.3"/>
  <cols>
    <col min="1" max="1" width="21.6640625" style="52" customWidth="1"/>
    <col min="2" max="2" width="57.21875" style="52" customWidth="1"/>
    <col min="3" max="3" width="12.88671875" style="52" customWidth="1"/>
    <col min="4" max="16384" width="9.109375" style="53"/>
  </cols>
  <sheetData>
    <row r="1" spans="1:3" ht="65.25" customHeight="1" x14ac:dyDescent="0.3"/>
    <row r="2" spans="1:3" s="56" customFormat="1" ht="23.4" x14ac:dyDescent="0.45">
      <c r="A2" s="54" t="s">
        <v>267</v>
      </c>
      <c r="B2" s="55"/>
      <c r="C2" s="55"/>
    </row>
    <row r="3" spans="1:3" s="56" customFormat="1" ht="15" customHeight="1" x14ac:dyDescent="0.45">
      <c r="A3" s="54"/>
      <c r="B3" s="55"/>
      <c r="C3" s="55"/>
    </row>
    <row r="4" spans="1:3" s="56" customFormat="1" ht="15" customHeight="1" x14ac:dyDescent="0.3">
      <c r="C4" s="57"/>
    </row>
    <row r="5" spans="1:3" s="56" customFormat="1" ht="22.5" customHeight="1" x14ac:dyDescent="0.3">
      <c r="A5" s="58" t="s">
        <v>93</v>
      </c>
      <c r="B5" s="59"/>
      <c r="C5" s="58"/>
    </row>
    <row r="6" spans="1:3" ht="22.5" customHeight="1" x14ac:dyDescent="0.3">
      <c r="A6" s="58" t="s">
        <v>253</v>
      </c>
      <c r="B6" s="60"/>
    </row>
    <row r="7" spans="1:3" ht="22.5" customHeight="1" x14ac:dyDescent="0.3">
      <c r="A7" s="61" t="s">
        <v>94</v>
      </c>
      <c r="B7" s="62"/>
      <c r="C7" s="53"/>
    </row>
    <row r="8" spans="1:3" ht="15" customHeight="1" x14ac:dyDescent="0.3">
      <c r="A8" s="53"/>
      <c r="B8" s="53"/>
      <c r="C8" s="53"/>
    </row>
    <row r="9" spans="1:3" ht="15" customHeight="1" x14ac:dyDescent="0.3">
      <c r="A9" s="53"/>
      <c r="B9" s="53"/>
      <c r="C9" s="53"/>
    </row>
    <row r="10" spans="1:3" ht="30" customHeight="1" x14ac:dyDescent="0.3">
      <c r="A10" s="63" t="s">
        <v>251</v>
      </c>
      <c r="B10" s="63" t="s">
        <v>252</v>
      </c>
      <c r="C10" s="63" t="s">
        <v>250</v>
      </c>
    </row>
    <row r="11" spans="1:3" ht="30" customHeight="1" x14ac:dyDescent="0.3">
      <c r="A11" s="64" t="s">
        <v>7</v>
      </c>
      <c r="B11" s="64" t="s">
        <v>240</v>
      </c>
      <c r="C11" s="65">
        <f>'Risk Assessment Tool'!B90</f>
        <v>0</v>
      </c>
    </row>
    <row r="12" spans="1:3" ht="30" customHeight="1" x14ac:dyDescent="0.3">
      <c r="A12" s="64" t="s">
        <v>237</v>
      </c>
      <c r="B12" s="64" t="s">
        <v>241</v>
      </c>
      <c r="C12" s="65">
        <f>'Risk Assessment Tool'!B91</f>
        <v>0</v>
      </c>
    </row>
    <row r="13" spans="1:3" ht="30" customHeight="1" x14ac:dyDescent="0.3">
      <c r="A13" s="64" t="s">
        <v>89</v>
      </c>
      <c r="B13" s="64" t="s">
        <v>242</v>
      </c>
      <c r="C13" s="65">
        <f>'Risk Assessment Tool'!B92</f>
        <v>0</v>
      </c>
    </row>
    <row r="14" spans="1:3" ht="30" customHeight="1" x14ac:dyDescent="0.3">
      <c r="A14" s="66" t="s">
        <v>238</v>
      </c>
      <c r="B14" s="64" t="s">
        <v>270</v>
      </c>
      <c r="C14" s="65">
        <f>'Risk Assessment Tool'!B93</f>
        <v>0</v>
      </c>
    </row>
    <row r="15" spans="1:3" ht="30" customHeight="1" x14ac:dyDescent="0.3">
      <c r="A15" s="64" t="s">
        <v>239</v>
      </c>
      <c r="B15" s="67" t="s">
        <v>243</v>
      </c>
      <c r="C15" s="65">
        <f>'Risk Assessment Tool'!B94</f>
        <v>0</v>
      </c>
    </row>
    <row r="16" spans="1:3" ht="30" customHeight="1" x14ac:dyDescent="0.3">
      <c r="A16" s="64" t="s">
        <v>244</v>
      </c>
      <c r="B16" s="64" t="s">
        <v>245</v>
      </c>
      <c r="C16" s="65">
        <f>'Risk Assessment Tool'!B95</f>
        <v>0</v>
      </c>
    </row>
    <row r="17" spans="1:3" ht="30" customHeight="1" x14ac:dyDescent="0.3">
      <c r="A17" s="66" t="s">
        <v>256</v>
      </c>
      <c r="B17" s="64" t="s">
        <v>246</v>
      </c>
      <c r="C17" s="65">
        <f>'Risk Assessment Tool'!B96</f>
        <v>0</v>
      </c>
    </row>
    <row r="18" spans="1:3" ht="30" customHeight="1" x14ac:dyDescent="0.3">
      <c r="A18" s="64" t="s">
        <v>255</v>
      </c>
      <c r="B18" s="64" t="s">
        <v>247</v>
      </c>
      <c r="C18" s="65">
        <f>'Risk Assessment Tool'!B97</f>
        <v>0</v>
      </c>
    </row>
    <row r="19" spans="1:3" ht="30" customHeight="1" x14ac:dyDescent="0.3">
      <c r="A19" s="74" t="s">
        <v>300</v>
      </c>
      <c r="B19" s="64" t="s">
        <v>308</v>
      </c>
      <c r="C19" s="65">
        <f>'Risk Assessment Tool'!B98</f>
        <v>0</v>
      </c>
    </row>
    <row r="20" spans="1:3" ht="18" x14ac:dyDescent="0.35">
      <c r="A20" s="93" t="s">
        <v>249</v>
      </c>
      <c r="B20" s="94"/>
      <c r="C20" s="73">
        <f>SUM(C11:C19)/10</f>
        <v>0</v>
      </c>
    </row>
    <row r="21" spans="1:3" ht="33.6" x14ac:dyDescent="0.3">
      <c r="A21" s="68"/>
      <c r="B21" s="69"/>
      <c r="C21" s="53"/>
    </row>
    <row r="22" spans="1:3" s="56" customFormat="1" ht="23.4" x14ac:dyDescent="0.45">
      <c r="A22" s="97" t="s">
        <v>268</v>
      </c>
      <c r="B22" s="97"/>
      <c r="C22" s="97"/>
    </row>
    <row r="23" spans="1:3" ht="34.5" customHeight="1" x14ac:dyDescent="0.3">
      <c r="A23" s="95" t="s">
        <v>310</v>
      </c>
      <c r="B23" s="95"/>
      <c r="C23" s="95"/>
    </row>
    <row r="25" spans="1:3" ht="30" customHeight="1" x14ac:dyDescent="0.3">
      <c r="A25" s="50" t="s">
        <v>251</v>
      </c>
      <c r="B25" s="122" t="s">
        <v>269</v>
      </c>
      <c r="C25" s="123"/>
    </row>
    <row r="26" spans="1:3" ht="30" customHeight="1" x14ac:dyDescent="0.3">
      <c r="A26" s="64" t="s">
        <v>7</v>
      </c>
      <c r="B26" s="115"/>
      <c r="C26" s="116"/>
    </row>
    <row r="27" spans="1:3" ht="30" customHeight="1" x14ac:dyDescent="0.3">
      <c r="A27" s="64" t="s">
        <v>237</v>
      </c>
      <c r="B27" s="115"/>
      <c r="C27" s="116"/>
    </row>
    <row r="28" spans="1:3" ht="30" customHeight="1" x14ac:dyDescent="0.3">
      <c r="A28" s="64" t="s">
        <v>89</v>
      </c>
      <c r="B28" s="115"/>
      <c r="C28" s="116"/>
    </row>
    <row r="29" spans="1:3" ht="30" customHeight="1" x14ac:dyDescent="0.3">
      <c r="A29" s="66" t="s">
        <v>238</v>
      </c>
      <c r="B29" s="115"/>
      <c r="C29" s="116"/>
    </row>
    <row r="30" spans="1:3" ht="30" customHeight="1" x14ac:dyDescent="0.3">
      <c r="A30" s="64" t="s">
        <v>239</v>
      </c>
      <c r="B30" s="115"/>
      <c r="C30" s="116"/>
    </row>
    <row r="31" spans="1:3" ht="30" customHeight="1" x14ac:dyDescent="0.3">
      <c r="A31" s="64" t="s">
        <v>244</v>
      </c>
      <c r="B31" s="115"/>
      <c r="C31" s="116"/>
    </row>
    <row r="32" spans="1:3" ht="30" customHeight="1" x14ac:dyDescent="0.3">
      <c r="A32" s="66" t="s">
        <v>256</v>
      </c>
      <c r="B32" s="115"/>
      <c r="C32" s="116"/>
    </row>
    <row r="33" spans="1:3" ht="30" customHeight="1" x14ac:dyDescent="0.3">
      <c r="A33" s="64" t="s">
        <v>255</v>
      </c>
      <c r="B33" s="115"/>
      <c r="C33" s="116"/>
    </row>
    <row r="34" spans="1:3" ht="30" customHeight="1" x14ac:dyDescent="0.3">
      <c r="A34" s="64" t="s">
        <v>300</v>
      </c>
      <c r="B34" s="117"/>
      <c r="C34" s="118"/>
    </row>
    <row r="35" spans="1:3" ht="14.4" x14ac:dyDescent="0.3">
      <c r="A35" s="70"/>
      <c r="B35" s="70"/>
      <c r="C35" s="70"/>
    </row>
    <row r="36" spans="1:3" ht="14.4" x14ac:dyDescent="0.3">
      <c r="A36" s="70"/>
      <c r="B36" s="70"/>
      <c r="C36" s="70"/>
    </row>
    <row r="37" spans="1:3" ht="14.4" x14ac:dyDescent="0.3">
      <c r="A37" s="70"/>
      <c r="B37" s="70"/>
      <c r="C37" s="70"/>
    </row>
    <row r="38" spans="1:3" ht="14.4" x14ac:dyDescent="0.3">
      <c r="A38" s="70"/>
      <c r="B38" s="70"/>
      <c r="C38" s="70"/>
    </row>
    <row r="39" spans="1:3" ht="14.4" x14ac:dyDescent="0.3">
      <c r="A39" s="70"/>
      <c r="B39" s="70"/>
      <c r="C39" s="70"/>
    </row>
    <row r="40" spans="1:3" ht="14.4" x14ac:dyDescent="0.3">
      <c r="A40" s="70"/>
      <c r="B40" s="70"/>
      <c r="C40" s="70"/>
    </row>
    <row r="41" spans="1:3" ht="14.4" x14ac:dyDescent="0.3">
      <c r="A41" s="70"/>
      <c r="B41" s="70"/>
      <c r="C41" s="70"/>
    </row>
    <row r="42" spans="1:3" ht="14.4" x14ac:dyDescent="0.3">
      <c r="A42" s="70"/>
      <c r="B42" s="70"/>
      <c r="C42" s="70"/>
    </row>
    <row r="43" spans="1:3" ht="14.4" x14ac:dyDescent="0.3">
      <c r="A43" s="70"/>
      <c r="B43" s="70"/>
      <c r="C43" s="70"/>
    </row>
    <row r="44" spans="1:3" ht="14.4" x14ac:dyDescent="0.3">
      <c r="A44" s="70"/>
      <c r="B44" s="70"/>
      <c r="C44" s="70"/>
    </row>
    <row r="45" spans="1:3" ht="14.4" x14ac:dyDescent="0.3">
      <c r="A45" s="70"/>
      <c r="B45" s="70"/>
      <c r="C45" s="70"/>
    </row>
    <row r="46" spans="1:3" ht="14.4" x14ac:dyDescent="0.3">
      <c r="A46" s="70"/>
      <c r="B46" s="70"/>
      <c r="C46" s="70"/>
    </row>
    <row r="47" spans="1:3" ht="14.4" x14ac:dyDescent="0.3">
      <c r="A47" s="70"/>
      <c r="B47" s="70"/>
      <c r="C47" s="70"/>
    </row>
    <row r="48" spans="1:3" ht="14.4" x14ac:dyDescent="0.3">
      <c r="A48" s="70"/>
      <c r="B48" s="70"/>
      <c r="C48" s="70"/>
    </row>
    <row r="49" spans="1:3" ht="14.4" x14ac:dyDescent="0.3">
      <c r="A49" s="70"/>
      <c r="B49" s="70"/>
      <c r="C49" s="70"/>
    </row>
    <row r="50" spans="1:3" ht="14.4" x14ac:dyDescent="0.3">
      <c r="A50" s="70"/>
      <c r="B50" s="70"/>
      <c r="C50" s="70"/>
    </row>
    <row r="51" spans="1:3" ht="14.4" x14ac:dyDescent="0.3">
      <c r="A51" s="70"/>
      <c r="B51" s="70"/>
      <c r="C51" s="70"/>
    </row>
    <row r="52" spans="1:3" ht="14.4" x14ac:dyDescent="0.3">
      <c r="A52" s="70"/>
      <c r="B52" s="70"/>
      <c r="C52" s="70"/>
    </row>
    <row r="53" spans="1:3" ht="14.4" x14ac:dyDescent="0.3">
      <c r="A53" s="70"/>
      <c r="B53" s="70"/>
      <c r="C53" s="70"/>
    </row>
    <row r="54" spans="1:3" ht="14.4" x14ac:dyDescent="0.3">
      <c r="A54" s="70"/>
      <c r="B54" s="70"/>
      <c r="C54" s="70"/>
    </row>
    <row r="55" spans="1:3" ht="14.4" x14ac:dyDescent="0.3">
      <c r="A55" s="70"/>
      <c r="B55" s="70"/>
      <c r="C55" s="70"/>
    </row>
    <row r="56" spans="1:3" ht="14.4" x14ac:dyDescent="0.3">
      <c r="A56" s="70"/>
      <c r="B56" s="70"/>
      <c r="C56" s="70"/>
    </row>
    <row r="57" spans="1:3" ht="14.4" x14ac:dyDescent="0.3">
      <c r="A57" s="70"/>
      <c r="B57" s="70"/>
      <c r="C57" s="70"/>
    </row>
    <row r="58" spans="1:3" ht="14.4" x14ac:dyDescent="0.3">
      <c r="A58" s="70"/>
      <c r="B58" s="70"/>
      <c r="C58" s="70"/>
    </row>
    <row r="59" spans="1:3" ht="14.4" x14ac:dyDescent="0.3">
      <c r="A59" s="70"/>
      <c r="B59" s="70"/>
      <c r="C59" s="70"/>
    </row>
    <row r="60" spans="1:3" ht="14.4" x14ac:dyDescent="0.3">
      <c r="A60" s="70"/>
      <c r="B60" s="70"/>
      <c r="C60" s="70"/>
    </row>
    <row r="61" spans="1:3" ht="14.4" x14ac:dyDescent="0.3">
      <c r="A61" s="70"/>
      <c r="B61" s="70"/>
      <c r="C61" s="70"/>
    </row>
    <row r="62" spans="1:3" ht="14.4" x14ac:dyDescent="0.3">
      <c r="A62" s="70"/>
      <c r="B62" s="70"/>
      <c r="C62" s="70"/>
    </row>
    <row r="63" spans="1:3" ht="14.4" x14ac:dyDescent="0.3">
      <c r="A63" s="70"/>
      <c r="B63" s="70"/>
      <c r="C63" s="70"/>
    </row>
    <row r="64" spans="1:3" ht="14.4" x14ac:dyDescent="0.3">
      <c r="A64" s="70"/>
      <c r="B64" s="70"/>
      <c r="C64" s="70"/>
    </row>
    <row r="65" spans="1:3" ht="14.4" x14ac:dyDescent="0.3">
      <c r="A65" s="70"/>
      <c r="B65" s="70"/>
      <c r="C65" s="70"/>
    </row>
    <row r="66" spans="1:3" ht="14.4" x14ac:dyDescent="0.3">
      <c r="A66" s="70"/>
      <c r="B66" s="70"/>
      <c r="C66" s="70"/>
    </row>
    <row r="67" spans="1:3" ht="14.4" x14ac:dyDescent="0.3">
      <c r="A67" s="70"/>
      <c r="B67" s="70"/>
      <c r="C67" s="70"/>
    </row>
    <row r="68" spans="1:3" ht="14.4" x14ac:dyDescent="0.3">
      <c r="A68" s="70"/>
      <c r="B68" s="70"/>
      <c r="C68" s="70"/>
    </row>
    <row r="69" spans="1:3" ht="14.4" x14ac:dyDescent="0.3">
      <c r="A69" s="70"/>
      <c r="B69" s="70"/>
      <c r="C69" s="70"/>
    </row>
    <row r="70" spans="1:3" ht="14.4" x14ac:dyDescent="0.3">
      <c r="A70" s="70"/>
      <c r="B70" s="70"/>
      <c r="C70" s="70"/>
    </row>
    <row r="71" spans="1:3" ht="14.4" x14ac:dyDescent="0.3">
      <c r="A71" s="70"/>
      <c r="B71" s="70"/>
      <c r="C71" s="70"/>
    </row>
    <row r="72" spans="1:3" ht="14.4" x14ac:dyDescent="0.3">
      <c r="A72" s="70"/>
      <c r="B72" s="70"/>
      <c r="C72" s="70"/>
    </row>
    <row r="73" spans="1:3" ht="14.4" x14ac:dyDescent="0.3">
      <c r="A73" s="70"/>
      <c r="B73" s="70"/>
      <c r="C73" s="70"/>
    </row>
    <row r="74" spans="1:3" ht="14.4" x14ac:dyDescent="0.3">
      <c r="A74" s="70"/>
      <c r="B74" s="70"/>
      <c r="C74" s="70"/>
    </row>
  </sheetData>
  <mergeCells count="13">
    <mergeCell ref="B29:C29"/>
    <mergeCell ref="B28:C28"/>
    <mergeCell ref="B27:C27"/>
    <mergeCell ref="B26:C26"/>
    <mergeCell ref="B34:C34"/>
    <mergeCell ref="B33:C33"/>
    <mergeCell ref="B32:C32"/>
    <mergeCell ref="B31:C31"/>
    <mergeCell ref="A20:B20"/>
    <mergeCell ref="A22:C22"/>
    <mergeCell ref="A23:C23"/>
    <mergeCell ref="B25:C25"/>
    <mergeCell ref="B30:C30"/>
  </mergeCells>
  <printOptions horizontalCentered="1"/>
  <pageMargins left="0.25" right="0.25" top="0.49242424242424243" bottom="0.75" header="0.3" footer="0.3"/>
  <pageSetup orientation="portrait" r:id="rId1"/>
  <rowBreaks count="1" manualBreakCount="1">
    <brk id="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Risk Assessment Tool</vt:lpstr>
      <vt:lpstr>Risk Assessment Report</vt:lpstr>
      <vt:lpstr>T&amp;TA Plan</vt:lpstr>
      <vt:lpstr>'Risk Assessment Tool'!Print_Titles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 Fraser</dc:creator>
  <cp:lastModifiedBy>Lauren Johnson</cp:lastModifiedBy>
  <cp:lastPrinted>2024-02-14T15:37:55Z</cp:lastPrinted>
  <dcterms:created xsi:type="dcterms:W3CDTF">2020-09-21T21:06:00Z</dcterms:created>
  <dcterms:modified xsi:type="dcterms:W3CDTF">2024-02-14T15:44:57Z</dcterms:modified>
</cp:coreProperties>
</file>