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C:\Users\ljohnson\Desktop\"/>
    </mc:Choice>
  </mc:AlternateContent>
  <xr:revisionPtr revIDLastSave="0" documentId="13_ncr:1_{EE603F1F-FC8E-439D-A421-AEECEC09F8EF}" xr6:coauthVersionLast="47" xr6:coauthVersionMax="47" xr10:uidLastSave="{00000000-0000-0000-0000-000000000000}"/>
  <bookViews>
    <workbookView xWindow="-108" yWindow="-108" windowWidth="23256" windowHeight="12576" xr2:uid="{00000000-000D-0000-FFFF-FFFF00000000}"/>
  </bookViews>
  <sheets>
    <sheet name="Dropdown lists" sheetId="43" r:id="rId1"/>
    <sheet name="Summary" sheetId="84" r:id="rId2"/>
    <sheet name="Instructions" sheetId="42" r:id="rId3"/>
    <sheet name="Agency 1" sheetId="82" r:id="rId4"/>
    <sheet name="Agency 2" sheetId="81" r:id="rId5"/>
    <sheet name="Agency 3" sheetId="80" r:id="rId6"/>
    <sheet name="Agency 4" sheetId="79" r:id="rId7"/>
    <sheet name="Agency 5" sheetId="78" r:id="rId8"/>
    <sheet name="Agency 6" sheetId="77" r:id="rId9"/>
    <sheet name="Agency 7" sheetId="76" r:id="rId10"/>
    <sheet name="Agency 8" sheetId="75" r:id="rId11"/>
    <sheet name="Agency 9" sheetId="74" r:id="rId12"/>
    <sheet name="Agency 10" sheetId="73" r:id="rId13"/>
    <sheet name="Agency 11" sheetId="72" r:id="rId14"/>
    <sheet name="Agency 12" sheetId="71" r:id="rId15"/>
    <sheet name="Agency 13" sheetId="70" r:id="rId16"/>
    <sheet name="Agency 14" sheetId="68" r:id="rId17"/>
    <sheet name="Agency 15" sheetId="67" r:id="rId18"/>
    <sheet name="Agency 16" sheetId="66" r:id="rId19"/>
    <sheet name="Agency 17" sheetId="65" r:id="rId20"/>
    <sheet name="Agency 18" sheetId="2" r:id="rId21"/>
    <sheet name="Agency 19" sheetId="64" r:id="rId22"/>
    <sheet name="Agency 20" sheetId="63" r:id="rId23"/>
    <sheet name="Agency 21" sheetId="62" r:id="rId24"/>
    <sheet name="Agency 22" sheetId="61" r:id="rId25"/>
    <sheet name="Agency 23" sheetId="60" r:id="rId26"/>
    <sheet name="Agency 24" sheetId="59" r:id="rId27"/>
    <sheet name="Agency 25" sheetId="58" r:id="rId28"/>
    <sheet name="Agency 26" sheetId="57" r:id="rId29"/>
    <sheet name="Agency 27" sheetId="56" r:id="rId30"/>
    <sheet name="Agency 28" sheetId="55" r:id="rId31"/>
    <sheet name="Agency 29" sheetId="54" r:id="rId32"/>
    <sheet name="Agency 30" sheetId="53" r:id="rId33"/>
    <sheet name="Agency 31" sheetId="52" r:id="rId34"/>
    <sheet name="Agency 32" sheetId="51" r:id="rId35"/>
    <sheet name="Agency 33" sheetId="50" r:id="rId36"/>
    <sheet name="Agency 34" sheetId="49" r:id="rId37"/>
    <sheet name="Agency 35" sheetId="89" r:id="rId38"/>
    <sheet name="Agency Template" sheetId="69" r:id="rId39"/>
  </sheets>
  <definedNames>
    <definedName name="_xlnm._FilterDatabase" localSheetId="1" hidden="1">Summary!$A$1:$H$36</definedName>
    <definedName name="DAT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4" l="1"/>
  <c r="B4" i="84"/>
  <c r="B5" i="84"/>
  <c r="B6" i="84"/>
  <c r="B7" i="84"/>
  <c r="B8" i="84"/>
  <c r="B9" i="84"/>
  <c r="B10" i="84"/>
  <c r="B11" i="84"/>
  <c r="B12" i="84"/>
  <c r="B13" i="84"/>
  <c r="B14" i="84"/>
  <c r="B15" i="84"/>
  <c r="B16" i="84"/>
  <c r="B17" i="84"/>
  <c r="B18" i="84"/>
  <c r="B19" i="84"/>
  <c r="B20" i="84"/>
  <c r="B21" i="84"/>
  <c r="B22" i="84"/>
  <c r="B23" i="84"/>
  <c r="B24" i="84"/>
  <c r="B25" i="84"/>
  <c r="B26" i="84"/>
  <c r="B27" i="84"/>
  <c r="B28" i="84"/>
  <c r="B29" i="84"/>
  <c r="B30" i="84"/>
  <c r="B31" i="84"/>
  <c r="B32" i="84"/>
  <c r="B33" i="84"/>
  <c r="B34" i="84"/>
  <c r="B35" i="84"/>
  <c r="B36" i="84"/>
  <c r="D110" i="80"/>
  <c r="O93" i="80"/>
  <c r="B92" i="80"/>
  <c r="O90" i="80"/>
  <c r="B89" i="80"/>
  <c r="O87" i="80"/>
  <c r="B86" i="80"/>
  <c r="O82" i="80"/>
  <c r="B81" i="80"/>
  <c r="O79" i="80"/>
  <c r="B78" i="80"/>
  <c r="O76" i="80"/>
  <c r="B75" i="80"/>
  <c r="O71" i="80"/>
  <c r="B70" i="80"/>
  <c r="O68" i="80"/>
  <c r="B67" i="80"/>
  <c r="O65" i="80"/>
  <c r="B64" i="80"/>
  <c r="O62" i="80"/>
  <c r="B61" i="80"/>
  <c r="O59" i="80"/>
  <c r="B58" i="80"/>
  <c r="O56" i="80"/>
  <c r="B55" i="80"/>
  <c r="O53" i="80"/>
  <c r="B52" i="80"/>
  <c r="O51" i="80"/>
  <c r="O50" i="80"/>
  <c r="O49" i="80"/>
  <c r="O48" i="80"/>
  <c r="B48" i="80"/>
  <c r="O47" i="80"/>
  <c r="O46" i="80"/>
  <c r="O45" i="80"/>
  <c r="O44" i="80"/>
  <c r="B44" i="80"/>
  <c r="O40" i="80"/>
  <c r="B39" i="80"/>
  <c r="O37" i="80"/>
  <c r="B36" i="80"/>
  <c r="O34" i="80"/>
  <c r="B33" i="80"/>
  <c r="O31" i="80"/>
  <c r="B30" i="80"/>
  <c r="O26" i="80"/>
  <c r="B25" i="80"/>
  <c r="O23" i="80"/>
  <c r="M95" i="80" s="1"/>
  <c r="B22" i="80"/>
  <c r="O20" i="80"/>
  <c r="H95" i="80" s="1"/>
  <c r="B19" i="80"/>
  <c r="O17" i="80"/>
  <c r="B16" i="80"/>
  <c r="O12" i="80"/>
  <c r="B11" i="80"/>
  <c r="O9" i="80"/>
  <c r="E103" i="80" s="1"/>
  <c r="B8" i="80"/>
  <c r="D4" i="80"/>
  <c r="A4" i="80"/>
  <c r="A3" i="80"/>
  <c r="D110" i="79"/>
  <c r="O93" i="79"/>
  <c r="B92" i="79"/>
  <c r="O90" i="79"/>
  <c r="B89" i="79"/>
  <c r="O87" i="79"/>
  <c r="B86" i="79"/>
  <c r="O82" i="79"/>
  <c r="B81" i="79"/>
  <c r="O79" i="79"/>
  <c r="B78" i="79"/>
  <c r="O76" i="79"/>
  <c r="B75" i="79"/>
  <c r="O71" i="79"/>
  <c r="B70" i="79"/>
  <c r="O68" i="79"/>
  <c r="B67" i="79"/>
  <c r="O65" i="79"/>
  <c r="B64" i="79"/>
  <c r="O62" i="79"/>
  <c r="B61" i="79"/>
  <c r="O59" i="79"/>
  <c r="B58" i="79"/>
  <c r="O56" i="79"/>
  <c r="B55" i="79"/>
  <c r="O53" i="79"/>
  <c r="B52" i="79"/>
  <c r="O51" i="79"/>
  <c r="O50" i="79"/>
  <c r="O49" i="79"/>
  <c r="O48" i="79"/>
  <c r="B48" i="79"/>
  <c r="O47" i="79"/>
  <c r="O46" i="79"/>
  <c r="O45" i="79"/>
  <c r="O44" i="79"/>
  <c r="B44" i="79"/>
  <c r="O40" i="79"/>
  <c r="B39" i="79"/>
  <c r="O37" i="79"/>
  <c r="B36" i="79"/>
  <c r="O34" i="79"/>
  <c r="B33" i="79"/>
  <c r="O31" i="79"/>
  <c r="B30" i="79"/>
  <c r="O26" i="79"/>
  <c r="B25" i="79"/>
  <c r="O23" i="79"/>
  <c r="M95" i="79" s="1"/>
  <c r="B22" i="79"/>
  <c r="O20" i="79"/>
  <c r="H95" i="79" s="1"/>
  <c r="B19" i="79"/>
  <c r="O17" i="79"/>
  <c r="B16" i="79"/>
  <c r="O12" i="79"/>
  <c r="B11" i="79"/>
  <c r="O9" i="79"/>
  <c r="E103" i="79" s="1"/>
  <c r="B8" i="79"/>
  <c r="D4" i="79"/>
  <c r="A4" i="79"/>
  <c r="A3" i="79"/>
  <c r="D110" i="78"/>
  <c r="O93" i="78"/>
  <c r="B92" i="78"/>
  <c r="O90" i="78"/>
  <c r="B89" i="78"/>
  <c r="O87" i="78"/>
  <c r="B86" i="78"/>
  <c r="O82" i="78"/>
  <c r="B81" i="78"/>
  <c r="O79" i="78"/>
  <c r="B78" i="78"/>
  <c r="O76" i="78"/>
  <c r="B75" i="78"/>
  <c r="O71" i="78"/>
  <c r="B70" i="78"/>
  <c r="O68" i="78"/>
  <c r="B67" i="78"/>
  <c r="O65" i="78"/>
  <c r="B64" i="78"/>
  <c r="O62" i="78"/>
  <c r="B61" i="78"/>
  <c r="O59" i="78"/>
  <c r="B58" i="78"/>
  <c r="O56" i="78"/>
  <c r="B55" i="78"/>
  <c r="O53" i="78"/>
  <c r="B52" i="78"/>
  <c r="O51" i="78"/>
  <c r="O50" i="78"/>
  <c r="O49" i="78"/>
  <c r="O48" i="78"/>
  <c r="B48" i="78"/>
  <c r="O47" i="78"/>
  <c r="O46" i="78"/>
  <c r="O45" i="78"/>
  <c r="O44" i="78"/>
  <c r="B44" i="78"/>
  <c r="O40" i="78"/>
  <c r="B39" i="78"/>
  <c r="O37" i="78"/>
  <c r="B36" i="78"/>
  <c r="O34" i="78"/>
  <c r="B33" i="78"/>
  <c r="O31" i="78"/>
  <c r="B30" i="78"/>
  <c r="O26" i="78"/>
  <c r="B25" i="78"/>
  <c r="O23" i="78"/>
  <c r="M95" i="78" s="1"/>
  <c r="B22" i="78"/>
  <c r="O20" i="78"/>
  <c r="H95" i="78" s="1"/>
  <c r="B19" i="78"/>
  <c r="O17" i="78"/>
  <c r="B16" i="78"/>
  <c r="O12" i="78"/>
  <c r="B11" i="78"/>
  <c r="O9" i="78"/>
  <c r="B8" i="78"/>
  <c r="D4" i="78"/>
  <c r="A4" i="78"/>
  <c r="A3" i="78"/>
  <c r="D110" i="77"/>
  <c r="H95" i="77"/>
  <c r="O93" i="77"/>
  <c r="B92" i="77"/>
  <c r="O90" i="77"/>
  <c r="B89" i="77"/>
  <c r="O87" i="77"/>
  <c r="B86" i="77"/>
  <c r="O82" i="77"/>
  <c r="B81" i="77"/>
  <c r="O79" i="77"/>
  <c r="B78" i="77"/>
  <c r="O76" i="77"/>
  <c r="B75" i="77"/>
  <c r="O71" i="77"/>
  <c r="B70" i="77"/>
  <c r="O68" i="77"/>
  <c r="B67" i="77"/>
  <c r="O65" i="77"/>
  <c r="B64" i="77"/>
  <c r="O62" i="77"/>
  <c r="B61" i="77"/>
  <c r="O59" i="77"/>
  <c r="B58" i="77"/>
  <c r="O56" i="77"/>
  <c r="B55" i="77"/>
  <c r="O53" i="77"/>
  <c r="B52" i="77"/>
  <c r="O51" i="77"/>
  <c r="O50" i="77"/>
  <c r="O49" i="77"/>
  <c r="O48" i="77"/>
  <c r="B48" i="77"/>
  <c r="O47" i="77"/>
  <c r="O46" i="77"/>
  <c r="O45" i="77"/>
  <c r="O44" i="77"/>
  <c r="B44" i="77"/>
  <c r="O40" i="77"/>
  <c r="B39" i="77"/>
  <c r="O37" i="77"/>
  <c r="B36" i="77"/>
  <c r="O34" i="77"/>
  <c r="B33" i="77"/>
  <c r="O31" i="77"/>
  <c r="B30" i="77"/>
  <c r="O26" i="77"/>
  <c r="B25" i="77"/>
  <c r="O23" i="77"/>
  <c r="M95" i="77" s="1"/>
  <c r="B22" i="77"/>
  <c r="O20" i="77"/>
  <c r="B19" i="77"/>
  <c r="O17" i="77"/>
  <c r="B16" i="77"/>
  <c r="O12" i="77"/>
  <c r="B11" i="77"/>
  <c r="O9" i="77"/>
  <c r="E103" i="77" s="1"/>
  <c r="B8" i="77"/>
  <c r="D4" i="77"/>
  <c r="A4" i="77"/>
  <c r="A3" i="77"/>
  <c r="D110" i="76"/>
  <c r="O93" i="76"/>
  <c r="B92" i="76"/>
  <c r="O90" i="76"/>
  <c r="B89" i="76"/>
  <c r="O87" i="76"/>
  <c r="B86" i="76"/>
  <c r="O82" i="76"/>
  <c r="B81" i="76"/>
  <c r="O79" i="76"/>
  <c r="B78" i="76"/>
  <c r="O76" i="76"/>
  <c r="B75" i="76"/>
  <c r="O71" i="76"/>
  <c r="B70" i="76"/>
  <c r="O68" i="76"/>
  <c r="B67" i="76"/>
  <c r="O65" i="76"/>
  <c r="B64" i="76"/>
  <c r="O62" i="76"/>
  <c r="B61" i="76"/>
  <c r="O59" i="76"/>
  <c r="B58" i="76"/>
  <c r="O56" i="76"/>
  <c r="B55" i="76"/>
  <c r="O53" i="76"/>
  <c r="B52" i="76"/>
  <c r="O51" i="76"/>
  <c r="O50" i="76"/>
  <c r="O49" i="76"/>
  <c r="O48" i="76"/>
  <c r="B48" i="76"/>
  <c r="O47" i="76"/>
  <c r="O46" i="76"/>
  <c r="O45" i="76"/>
  <c r="O44" i="76"/>
  <c r="B44" i="76"/>
  <c r="O40" i="76"/>
  <c r="B39" i="76"/>
  <c r="O37" i="76"/>
  <c r="B36" i="76"/>
  <c r="O34" i="76"/>
  <c r="B33" i="76"/>
  <c r="O31" i="76"/>
  <c r="B30" i="76"/>
  <c r="O26" i="76"/>
  <c r="B25" i="76"/>
  <c r="O23" i="76"/>
  <c r="M95" i="76" s="1"/>
  <c r="B22" i="76"/>
  <c r="O20" i="76"/>
  <c r="H95" i="76" s="1"/>
  <c r="B19" i="76"/>
  <c r="O17" i="76"/>
  <c r="D95" i="76" s="1"/>
  <c r="B16" i="76"/>
  <c r="O12" i="76"/>
  <c r="B11" i="76"/>
  <c r="O9" i="76"/>
  <c r="B8" i="76"/>
  <c r="D4" i="76"/>
  <c r="A4" i="76"/>
  <c r="A3" i="76"/>
  <c r="D110" i="75"/>
  <c r="O93" i="75"/>
  <c r="B92" i="75"/>
  <c r="O90" i="75"/>
  <c r="B89" i="75"/>
  <c r="O87" i="75"/>
  <c r="B86" i="75"/>
  <c r="O82" i="75"/>
  <c r="B81" i="75"/>
  <c r="O79" i="75"/>
  <c r="B78" i="75"/>
  <c r="O76" i="75"/>
  <c r="B75" i="75"/>
  <c r="O71" i="75"/>
  <c r="B70" i="75"/>
  <c r="O68" i="75"/>
  <c r="B67" i="75"/>
  <c r="O65" i="75"/>
  <c r="B64" i="75"/>
  <c r="O62" i="75"/>
  <c r="B61" i="75"/>
  <c r="O59" i="75"/>
  <c r="B58" i="75"/>
  <c r="O56" i="75"/>
  <c r="B55" i="75"/>
  <c r="O53" i="75"/>
  <c r="B52" i="75"/>
  <c r="O51" i="75"/>
  <c r="O50" i="75"/>
  <c r="O49" i="75"/>
  <c r="O48" i="75"/>
  <c r="B48" i="75"/>
  <c r="O47" i="75"/>
  <c r="O46" i="75"/>
  <c r="O45" i="75"/>
  <c r="O44" i="75"/>
  <c r="B44" i="75"/>
  <c r="O40" i="75"/>
  <c r="B39" i="75"/>
  <c r="O37" i="75"/>
  <c r="B36" i="75"/>
  <c r="O34" i="75"/>
  <c r="B33" i="75"/>
  <c r="O31" i="75"/>
  <c r="B30" i="75"/>
  <c r="O26" i="75"/>
  <c r="B25" i="75"/>
  <c r="O23" i="75"/>
  <c r="M95" i="75" s="1"/>
  <c r="B22" i="75"/>
  <c r="O20" i="75"/>
  <c r="H95" i="75" s="1"/>
  <c r="B19" i="75"/>
  <c r="O17" i="75"/>
  <c r="B16" i="75"/>
  <c r="O12" i="75"/>
  <c r="B11" i="75"/>
  <c r="O9" i="75"/>
  <c r="E103" i="75" s="1"/>
  <c r="B8" i="75"/>
  <c r="D4" i="75"/>
  <c r="A4" i="75"/>
  <c r="A3" i="75"/>
  <c r="D110" i="74"/>
  <c r="O93" i="74"/>
  <c r="B92" i="74"/>
  <c r="O90" i="74"/>
  <c r="B89" i="74"/>
  <c r="O87" i="74"/>
  <c r="B86" i="74"/>
  <c r="O82" i="74"/>
  <c r="B81" i="74"/>
  <c r="O79" i="74"/>
  <c r="B78" i="74"/>
  <c r="O76" i="74"/>
  <c r="B75" i="74"/>
  <c r="O71" i="74"/>
  <c r="B70" i="74"/>
  <c r="O68" i="74"/>
  <c r="B67" i="74"/>
  <c r="O65" i="74"/>
  <c r="B64" i="74"/>
  <c r="O62" i="74"/>
  <c r="B61" i="74"/>
  <c r="O59" i="74"/>
  <c r="B58" i="74"/>
  <c r="O56" i="74"/>
  <c r="B55" i="74"/>
  <c r="O53" i="74"/>
  <c r="B52" i="74"/>
  <c r="O51" i="74"/>
  <c r="O50" i="74"/>
  <c r="O49" i="74"/>
  <c r="O48" i="74"/>
  <c r="B48" i="74"/>
  <c r="O47" i="74"/>
  <c r="O46" i="74"/>
  <c r="O45" i="74"/>
  <c r="O44" i="74"/>
  <c r="B44" i="74"/>
  <c r="O40" i="74"/>
  <c r="B39" i="74"/>
  <c r="O37" i="74"/>
  <c r="B36" i="74"/>
  <c r="O34" i="74"/>
  <c r="B33" i="74"/>
  <c r="O31" i="74"/>
  <c r="B30" i="74"/>
  <c r="O26" i="74"/>
  <c r="B25" i="74"/>
  <c r="O23" i="74"/>
  <c r="M95" i="74" s="1"/>
  <c r="B22" i="74"/>
  <c r="O20" i="74"/>
  <c r="H95" i="74" s="1"/>
  <c r="B19" i="74"/>
  <c r="O17" i="74"/>
  <c r="D95" i="74" s="1"/>
  <c r="B16" i="74"/>
  <c r="O12" i="74"/>
  <c r="B11" i="74"/>
  <c r="O9" i="74"/>
  <c r="B8" i="74"/>
  <c r="D4" i="74"/>
  <c r="A4" i="74"/>
  <c r="A3" i="74"/>
  <c r="D110" i="73"/>
  <c r="O93" i="73"/>
  <c r="B92" i="73"/>
  <c r="O90" i="73"/>
  <c r="B89" i="73"/>
  <c r="O87" i="73"/>
  <c r="B86" i="73"/>
  <c r="O82" i="73"/>
  <c r="B81" i="73"/>
  <c r="O79" i="73"/>
  <c r="B78" i="73"/>
  <c r="O76" i="73"/>
  <c r="B75" i="73"/>
  <c r="O71" i="73"/>
  <c r="B70" i="73"/>
  <c r="O68" i="73"/>
  <c r="B67" i="73"/>
  <c r="O65" i="73"/>
  <c r="B64" i="73"/>
  <c r="O62" i="73"/>
  <c r="B61" i="73"/>
  <c r="O59" i="73"/>
  <c r="B58" i="73"/>
  <c r="O56" i="73"/>
  <c r="B55" i="73"/>
  <c r="O53" i="73"/>
  <c r="B52" i="73"/>
  <c r="O51" i="73"/>
  <c r="O50" i="73"/>
  <c r="O49" i="73"/>
  <c r="O48" i="73"/>
  <c r="B48" i="73"/>
  <c r="O47" i="73"/>
  <c r="O46" i="73"/>
  <c r="O45" i="73"/>
  <c r="O44" i="73"/>
  <c r="B44" i="73"/>
  <c r="O40" i="73"/>
  <c r="B39" i="73"/>
  <c r="O37" i="73"/>
  <c r="B36" i="73"/>
  <c r="O34" i="73"/>
  <c r="B33" i="73"/>
  <c r="O31" i="73"/>
  <c r="B30" i="73"/>
  <c r="O26" i="73"/>
  <c r="B25" i="73"/>
  <c r="O23" i="73"/>
  <c r="M95" i="73" s="1"/>
  <c r="B22" i="73"/>
  <c r="O20" i="73"/>
  <c r="H95" i="73" s="1"/>
  <c r="B19" i="73"/>
  <c r="O17" i="73"/>
  <c r="B16" i="73"/>
  <c r="O12" i="73"/>
  <c r="B11" i="73"/>
  <c r="O9" i="73"/>
  <c r="E103" i="73" s="1"/>
  <c r="B8" i="73"/>
  <c r="D4" i="73"/>
  <c r="A4" i="73"/>
  <c r="A3" i="73"/>
  <c r="D110" i="72"/>
  <c r="O93" i="72"/>
  <c r="B92" i="72"/>
  <c r="O90" i="72"/>
  <c r="B89" i="72"/>
  <c r="O87" i="72"/>
  <c r="B86" i="72"/>
  <c r="O82" i="72"/>
  <c r="B81" i="72"/>
  <c r="O79" i="72"/>
  <c r="B78" i="72"/>
  <c r="O76" i="72"/>
  <c r="B75" i="72"/>
  <c r="O71" i="72"/>
  <c r="B70" i="72"/>
  <c r="O68" i="72"/>
  <c r="B67" i="72"/>
  <c r="O65" i="72"/>
  <c r="B64" i="72"/>
  <c r="O62" i="72"/>
  <c r="B61" i="72"/>
  <c r="O59" i="72"/>
  <c r="B58" i="72"/>
  <c r="O56" i="72"/>
  <c r="B55" i="72"/>
  <c r="O53" i="72"/>
  <c r="B52" i="72"/>
  <c r="O51" i="72"/>
  <c r="O50" i="72"/>
  <c r="O49" i="72"/>
  <c r="O48" i="72"/>
  <c r="B48" i="72"/>
  <c r="O47" i="72"/>
  <c r="O46" i="72"/>
  <c r="O45" i="72"/>
  <c r="O44" i="72"/>
  <c r="B44" i="72"/>
  <c r="O40" i="72"/>
  <c r="B39" i="72"/>
  <c r="O37" i="72"/>
  <c r="B36" i="72"/>
  <c r="O34" i="72"/>
  <c r="B33" i="72"/>
  <c r="O31" i="72"/>
  <c r="B30" i="72"/>
  <c r="O26" i="72"/>
  <c r="B25" i="72"/>
  <c r="O23" i="72"/>
  <c r="M95" i="72" s="1"/>
  <c r="B22" i="72"/>
  <c r="O20" i="72"/>
  <c r="H95" i="72" s="1"/>
  <c r="B19" i="72"/>
  <c r="O17" i="72"/>
  <c r="B16" i="72"/>
  <c r="O12" i="72"/>
  <c r="B11" i="72"/>
  <c r="O9" i="72"/>
  <c r="E103" i="72" s="1"/>
  <c r="B8" i="72"/>
  <c r="D4" i="72"/>
  <c r="A4" i="72"/>
  <c r="A3" i="72"/>
  <c r="D110" i="71"/>
  <c r="O93" i="71"/>
  <c r="B92" i="71"/>
  <c r="O90" i="71"/>
  <c r="B89" i="71"/>
  <c r="O87" i="71"/>
  <c r="B86" i="71"/>
  <c r="O82" i="71"/>
  <c r="B81" i="71"/>
  <c r="O79" i="71"/>
  <c r="B78" i="71"/>
  <c r="O76" i="71"/>
  <c r="B75" i="71"/>
  <c r="O71" i="71"/>
  <c r="B70" i="71"/>
  <c r="O68" i="71"/>
  <c r="B67" i="71"/>
  <c r="O65" i="71"/>
  <c r="B64" i="71"/>
  <c r="O62" i="71"/>
  <c r="B61" i="71"/>
  <c r="O59" i="71"/>
  <c r="B58" i="71"/>
  <c r="O56" i="71"/>
  <c r="B55" i="71"/>
  <c r="O53" i="71"/>
  <c r="B52" i="71"/>
  <c r="O51" i="71"/>
  <c r="O50" i="71"/>
  <c r="O49" i="71"/>
  <c r="O48" i="71"/>
  <c r="B48" i="71"/>
  <c r="O47" i="71"/>
  <c r="O46" i="71"/>
  <c r="O45" i="71"/>
  <c r="O44" i="71"/>
  <c r="B44" i="71"/>
  <c r="O40" i="71"/>
  <c r="B39" i="71"/>
  <c r="O37" i="71"/>
  <c r="B36" i="71"/>
  <c r="O34" i="71"/>
  <c r="B33" i="71"/>
  <c r="O31" i="71"/>
  <c r="B30" i="71"/>
  <c r="O26" i="71"/>
  <c r="B25" i="71"/>
  <c r="O23" i="71"/>
  <c r="M95" i="71" s="1"/>
  <c r="B22" i="71"/>
  <c r="O20" i="71"/>
  <c r="H95" i="71" s="1"/>
  <c r="B19" i="71"/>
  <c r="O17" i="71"/>
  <c r="B16" i="71"/>
  <c r="O12" i="71"/>
  <c r="B11" i="71"/>
  <c r="O9" i="71"/>
  <c r="B8" i="71"/>
  <c r="D4" i="71"/>
  <c r="A4" i="71"/>
  <c r="A3" i="71"/>
  <c r="D110" i="70"/>
  <c r="O93" i="70"/>
  <c r="B92" i="70"/>
  <c r="O90" i="70"/>
  <c r="B89" i="70"/>
  <c r="O87" i="70"/>
  <c r="B86" i="70"/>
  <c r="O82" i="70"/>
  <c r="B81" i="70"/>
  <c r="O79" i="70"/>
  <c r="B78" i="70"/>
  <c r="O76" i="70"/>
  <c r="B75" i="70"/>
  <c r="O71" i="70"/>
  <c r="B70" i="70"/>
  <c r="O68" i="70"/>
  <c r="B67" i="70"/>
  <c r="O65" i="70"/>
  <c r="B64" i="70"/>
  <c r="O62" i="70"/>
  <c r="B61" i="70"/>
  <c r="O59" i="70"/>
  <c r="B58" i="70"/>
  <c r="O56" i="70"/>
  <c r="B55" i="70"/>
  <c r="O53" i="70"/>
  <c r="B52" i="70"/>
  <c r="O51" i="70"/>
  <c r="O50" i="70"/>
  <c r="O49" i="70"/>
  <c r="O48" i="70"/>
  <c r="B48" i="70"/>
  <c r="O47" i="70"/>
  <c r="O46" i="70"/>
  <c r="O45" i="70"/>
  <c r="O44" i="70"/>
  <c r="B44" i="70"/>
  <c r="O40" i="70"/>
  <c r="B39" i="70"/>
  <c r="O37" i="70"/>
  <c r="B36" i="70"/>
  <c r="O34" i="70"/>
  <c r="B33" i="70"/>
  <c r="O31" i="70"/>
  <c r="B30" i="70"/>
  <c r="O26" i="70"/>
  <c r="B25" i="70"/>
  <c r="O23" i="70"/>
  <c r="M95" i="70" s="1"/>
  <c r="B22" i="70"/>
  <c r="O20" i="70"/>
  <c r="H95" i="70" s="1"/>
  <c r="B19" i="70"/>
  <c r="O17" i="70"/>
  <c r="D95" i="70" s="1"/>
  <c r="B16" i="70"/>
  <c r="O12" i="70"/>
  <c r="B11" i="70"/>
  <c r="O9" i="70"/>
  <c r="B8" i="70"/>
  <c r="D4" i="70"/>
  <c r="A4" i="70"/>
  <c r="A3" i="70"/>
  <c r="D110" i="68"/>
  <c r="O93" i="68"/>
  <c r="B92" i="68"/>
  <c r="O90" i="68"/>
  <c r="B89" i="68"/>
  <c r="O87" i="68"/>
  <c r="B86" i="68"/>
  <c r="O82" i="68"/>
  <c r="B81" i="68"/>
  <c r="O79" i="68"/>
  <c r="B78" i="68"/>
  <c r="O76" i="68"/>
  <c r="B75" i="68"/>
  <c r="O71" i="68"/>
  <c r="B70" i="68"/>
  <c r="O68" i="68"/>
  <c r="B67" i="68"/>
  <c r="O65" i="68"/>
  <c r="B64" i="68"/>
  <c r="O62" i="68"/>
  <c r="B61" i="68"/>
  <c r="O59" i="68"/>
  <c r="B58" i="68"/>
  <c r="O56" i="68"/>
  <c r="B55" i="68"/>
  <c r="O53" i="68"/>
  <c r="B52" i="68"/>
  <c r="O51" i="68"/>
  <c r="O50" i="68"/>
  <c r="O49" i="68"/>
  <c r="O48" i="68"/>
  <c r="B48" i="68"/>
  <c r="O47" i="68"/>
  <c r="O46" i="68"/>
  <c r="O45" i="68"/>
  <c r="O44" i="68"/>
  <c r="B44" i="68"/>
  <c r="O40" i="68"/>
  <c r="B39" i="68"/>
  <c r="O37" i="68"/>
  <c r="B36" i="68"/>
  <c r="O34" i="68"/>
  <c r="B33" i="68"/>
  <c r="O31" i="68"/>
  <c r="B30" i="68"/>
  <c r="O26" i="68"/>
  <c r="B25" i="68"/>
  <c r="O23" i="68"/>
  <c r="M95" i="68" s="1"/>
  <c r="B22" i="68"/>
  <c r="O20" i="68"/>
  <c r="H95" i="68" s="1"/>
  <c r="B19" i="68"/>
  <c r="O17" i="68"/>
  <c r="B16" i="68"/>
  <c r="O12" i="68"/>
  <c r="B11" i="68"/>
  <c r="O9" i="68"/>
  <c r="E103" i="68" s="1"/>
  <c r="B8" i="68"/>
  <c r="D4" i="68"/>
  <c r="A4" i="68"/>
  <c r="A3" i="68"/>
  <c r="D110" i="67"/>
  <c r="O93" i="67"/>
  <c r="B92" i="67"/>
  <c r="O90" i="67"/>
  <c r="B89" i="67"/>
  <c r="O87" i="67"/>
  <c r="B86" i="67"/>
  <c r="O82" i="67"/>
  <c r="B81" i="67"/>
  <c r="O79" i="67"/>
  <c r="B78" i="67"/>
  <c r="O76" i="67"/>
  <c r="B75" i="67"/>
  <c r="O71" i="67"/>
  <c r="B70" i="67"/>
  <c r="O68" i="67"/>
  <c r="B67" i="67"/>
  <c r="O65" i="67"/>
  <c r="B64" i="67"/>
  <c r="O62" i="67"/>
  <c r="B61" i="67"/>
  <c r="O59" i="67"/>
  <c r="B58" i="67"/>
  <c r="O56" i="67"/>
  <c r="B55" i="67"/>
  <c r="O53" i="67"/>
  <c r="B52" i="67"/>
  <c r="O51" i="67"/>
  <c r="O50" i="67"/>
  <c r="O49" i="67"/>
  <c r="O48" i="67"/>
  <c r="B48" i="67"/>
  <c r="O47" i="67"/>
  <c r="O46" i="67"/>
  <c r="O45" i="67"/>
  <c r="O44" i="67"/>
  <c r="B44" i="67"/>
  <c r="O40" i="67"/>
  <c r="B39" i="67"/>
  <c r="O37" i="67"/>
  <c r="B36" i="67"/>
  <c r="O34" i="67"/>
  <c r="B33" i="67"/>
  <c r="O31" i="67"/>
  <c r="B30" i="67"/>
  <c r="O26" i="67"/>
  <c r="B25" i="67"/>
  <c r="O23" i="67"/>
  <c r="M95" i="67" s="1"/>
  <c r="B22" i="67"/>
  <c r="O20" i="67"/>
  <c r="H95" i="67" s="1"/>
  <c r="B19" i="67"/>
  <c r="O17" i="67"/>
  <c r="B16" i="67"/>
  <c r="O12" i="67"/>
  <c r="B11" i="67"/>
  <c r="O9" i="67"/>
  <c r="B8" i="67"/>
  <c r="D4" i="67"/>
  <c r="A4" i="67"/>
  <c r="A3" i="67"/>
  <c r="D110" i="66"/>
  <c r="O93" i="66"/>
  <c r="B92" i="66"/>
  <c r="O90" i="66"/>
  <c r="B89" i="66"/>
  <c r="O87" i="66"/>
  <c r="B86" i="66"/>
  <c r="O82" i="66"/>
  <c r="B81" i="66"/>
  <c r="O79" i="66"/>
  <c r="B78" i="66"/>
  <c r="O76" i="66"/>
  <c r="B75" i="66"/>
  <c r="O71" i="66"/>
  <c r="B70" i="66"/>
  <c r="O68" i="66"/>
  <c r="B67" i="66"/>
  <c r="O65" i="66"/>
  <c r="B64" i="66"/>
  <c r="O62" i="66"/>
  <c r="B61" i="66"/>
  <c r="O59" i="66"/>
  <c r="B58" i="66"/>
  <c r="O56" i="66"/>
  <c r="B55" i="66"/>
  <c r="O53" i="66"/>
  <c r="B52" i="66"/>
  <c r="O51" i="66"/>
  <c r="O50" i="66"/>
  <c r="O49" i="66"/>
  <c r="O48" i="66"/>
  <c r="B48" i="66"/>
  <c r="O47" i="66"/>
  <c r="O46" i="66"/>
  <c r="O45" i="66"/>
  <c r="O44" i="66"/>
  <c r="B44" i="66"/>
  <c r="O40" i="66"/>
  <c r="B39" i="66"/>
  <c r="O37" i="66"/>
  <c r="B36" i="66"/>
  <c r="O34" i="66"/>
  <c r="B33" i="66"/>
  <c r="O31" i="66"/>
  <c r="B30" i="66"/>
  <c r="O26" i="66"/>
  <c r="B25" i="66"/>
  <c r="O23" i="66"/>
  <c r="M95" i="66" s="1"/>
  <c r="B22" i="66"/>
  <c r="O20" i="66"/>
  <c r="H95" i="66" s="1"/>
  <c r="B19" i="66"/>
  <c r="O17" i="66"/>
  <c r="B16" i="66"/>
  <c r="O12" i="66"/>
  <c r="B11" i="66"/>
  <c r="O9" i="66"/>
  <c r="E103" i="66" s="1"/>
  <c r="B8" i="66"/>
  <c r="D4" i="66"/>
  <c r="A4" i="66"/>
  <c r="A3" i="66"/>
  <c r="D110" i="65"/>
  <c r="O93" i="65"/>
  <c r="B92" i="65"/>
  <c r="O90" i="65"/>
  <c r="B89" i="65"/>
  <c r="O87" i="65"/>
  <c r="B86" i="65"/>
  <c r="O82" i="65"/>
  <c r="B81" i="65"/>
  <c r="O79" i="65"/>
  <c r="B78" i="65"/>
  <c r="O76" i="65"/>
  <c r="B75" i="65"/>
  <c r="O71" i="65"/>
  <c r="B70" i="65"/>
  <c r="O68" i="65"/>
  <c r="B67" i="65"/>
  <c r="O65" i="65"/>
  <c r="B64" i="65"/>
  <c r="O62" i="65"/>
  <c r="B61" i="65"/>
  <c r="O59" i="65"/>
  <c r="B58" i="65"/>
  <c r="O56" i="65"/>
  <c r="B55" i="65"/>
  <c r="O53" i="65"/>
  <c r="B52" i="65"/>
  <c r="O51" i="65"/>
  <c r="O50" i="65"/>
  <c r="O49" i="65"/>
  <c r="O48" i="65"/>
  <c r="B48" i="65"/>
  <c r="O47" i="65"/>
  <c r="O46" i="65"/>
  <c r="O45" i="65"/>
  <c r="O44" i="65"/>
  <c r="B44" i="65"/>
  <c r="O40" i="65"/>
  <c r="B39" i="65"/>
  <c r="O37" i="65"/>
  <c r="B36" i="65"/>
  <c r="O34" i="65"/>
  <c r="B33" i="65"/>
  <c r="O31" i="65"/>
  <c r="B30" i="65"/>
  <c r="O26" i="65"/>
  <c r="B25" i="65"/>
  <c r="O23" i="65"/>
  <c r="M95" i="65" s="1"/>
  <c r="B22" i="65"/>
  <c r="O20" i="65"/>
  <c r="H95" i="65" s="1"/>
  <c r="B19" i="65"/>
  <c r="O17" i="65"/>
  <c r="B16" i="65"/>
  <c r="O12" i="65"/>
  <c r="B11" i="65"/>
  <c r="O9" i="65"/>
  <c r="B8" i="65"/>
  <c r="D4" i="65"/>
  <c r="A4" i="65"/>
  <c r="A3" i="65"/>
  <c r="D110" i="2"/>
  <c r="M95" i="2"/>
  <c r="O93" i="2"/>
  <c r="B92" i="2"/>
  <c r="O90" i="2"/>
  <c r="B89" i="2"/>
  <c r="O87" i="2"/>
  <c r="B86" i="2"/>
  <c r="O82" i="2"/>
  <c r="B81" i="2"/>
  <c r="O79" i="2"/>
  <c r="B78" i="2"/>
  <c r="O76" i="2"/>
  <c r="B75" i="2"/>
  <c r="O71" i="2"/>
  <c r="B70" i="2"/>
  <c r="O68" i="2"/>
  <c r="B67" i="2"/>
  <c r="O65" i="2"/>
  <c r="B64" i="2"/>
  <c r="O62" i="2"/>
  <c r="B61" i="2"/>
  <c r="O59" i="2"/>
  <c r="B58" i="2"/>
  <c r="O56" i="2"/>
  <c r="B55" i="2"/>
  <c r="O53" i="2"/>
  <c r="B52" i="2"/>
  <c r="O51" i="2"/>
  <c r="O50" i="2"/>
  <c r="O49" i="2"/>
  <c r="O48" i="2"/>
  <c r="B48" i="2"/>
  <c r="O47" i="2"/>
  <c r="O46" i="2"/>
  <c r="O45" i="2"/>
  <c r="D95" i="2" s="1"/>
  <c r="O44" i="2"/>
  <c r="B44" i="2"/>
  <c r="O40" i="2"/>
  <c r="B39" i="2"/>
  <c r="O37" i="2"/>
  <c r="B36" i="2"/>
  <c r="O34" i="2"/>
  <c r="B33" i="2"/>
  <c r="O31" i="2"/>
  <c r="B30" i="2"/>
  <c r="O26" i="2"/>
  <c r="B25" i="2"/>
  <c r="O23" i="2"/>
  <c r="B22" i="2"/>
  <c r="O20" i="2"/>
  <c r="H95" i="2" s="1"/>
  <c r="B19" i="2"/>
  <c r="O17" i="2"/>
  <c r="B16" i="2"/>
  <c r="O12" i="2"/>
  <c r="B11" i="2"/>
  <c r="O9" i="2"/>
  <c r="E103" i="2" s="1"/>
  <c r="B8" i="2"/>
  <c r="D4" i="2"/>
  <c r="A4" i="2"/>
  <c r="A3" i="2"/>
  <c r="D110" i="64"/>
  <c r="O93" i="64"/>
  <c r="B92" i="64"/>
  <c r="O90" i="64"/>
  <c r="B89" i="64"/>
  <c r="O87" i="64"/>
  <c r="B86" i="64"/>
  <c r="O82" i="64"/>
  <c r="B81" i="64"/>
  <c r="O79" i="64"/>
  <c r="B78" i="64"/>
  <c r="O76" i="64"/>
  <c r="B75" i="64"/>
  <c r="O71" i="64"/>
  <c r="B70" i="64"/>
  <c r="O68" i="64"/>
  <c r="B67" i="64"/>
  <c r="O65" i="64"/>
  <c r="B64" i="64"/>
  <c r="O62" i="64"/>
  <c r="B61" i="64"/>
  <c r="O59" i="64"/>
  <c r="B58" i="64"/>
  <c r="O56" i="64"/>
  <c r="B55" i="64"/>
  <c r="O53" i="64"/>
  <c r="B52" i="64"/>
  <c r="O51" i="64"/>
  <c r="O50" i="64"/>
  <c r="O49" i="64"/>
  <c r="O48" i="64"/>
  <c r="B48" i="64"/>
  <c r="O47" i="64"/>
  <c r="O46" i="64"/>
  <c r="O45" i="64"/>
  <c r="O44" i="64"/>
  <c r="B44" i="64"/>
  <c r="O40" i="64"/>
  <c r="B39" i="64"/>
  <c r="O37" i="64"/>
  <c r="B36" i="64"/>
  <c r="O34" i="64"/>
  <c r="B33" i="64"/>
  <c r="O31" i="64"/>
  <c r="B30" i="64"/>
  <c r="O26" i="64"/>
  <c r="B25" i="64"/>
  <c r="O23" i="64"/>
  <c r="M95" i="64" s="1"/>
  <c r="B22" i="64"/>
  <c r="O20" i="64"/>
  <c r="H95" i="64" s="1"/>
  <c r="B19" i="64"/>
  <c r="O17" i="64"/>
  <c r="B16" i="64"/>
  <c r="O12" i="64"/>
  <c r="B11" i="64"/>
  <c r="O9" i="64"/>
  <c r="E103" i="64" s="1"/>
  <c r="B8" i="64"/>
  <c r="D4" i="64"/>
  <c r="A4" i="64"/>
  <c r="A3" i="64"/>
  <c r="D110" i="63"/>
  <c r="O93" i="63"/>
  <c r="B92" i="63"/>
  <c r="O90" i="63"/>
  <c r="B89" i="63"/>
  <c r="O87" i="63"/>
  <c r="B86" i="63"/>
  <c r="O82" i="63"/>
  <c r="B81" i="63"/>
  <c r="O79" i="63"/>
  <c r="B78" i="63"/>
  <c r="O76" i="63"/>
  <c r="B75" i="63"/>
  <c r="O71" i="63"/>
  <c r="B70" i="63"/>
  <c r="O68" i="63"/>
  <c r="B67" i="63"/>
  <c r="O65" i="63"/>
  <c r="B64" i="63"/>
  <c r="O62" i="63"/>
  <c r="B61" i="63"/>
  <c r="O59" i="63"/>
  <c r="B58" i="63"/>
  <c r="O56" i="63"/>
  <c r="B55" i="63"/>
  <c r="O53" i="63"/>
  <c r="B52" i="63"/>
  <c r="O51" i="63"/>
  <c r="O50" i="63"/>
  <c r="O49" i="63"/>
  <c r="O48" i="63"/>
  <c r="B48" i="63"/>
  <c r="O47" i="63"/>
  <c r="O46" i="63"/>
  <c r="O45" i="63"/>
  <c r="D95" i="63" s="1"/>
  <c r="O44" i="63"/>
  <c r="B44" i="63"/>
  <c r="O40" i="63"/>
  <c r="B39" i="63"/>
  <c r="O37" i="63"/>
  <c r="B36" i="63"/>
  <c r="O34" i="63"/>
  <c r="B33" i="63"/>
  <c r="O31" i="63"/>
  <c r="B30" i="63"/>
  <c r="O26" i="63"/>
  <c r="B25" i="63"/>
  <c r="O23" i="63"/>
  <c r="M95" i="63" s="1"/>
  <c r="B22" i="63"/>
  <c r="O20" i="63"/>
  <c r="H95" i="63" s="1"/>
  <c r="B19" i="63"/>
  <c r="O17" i="63"/>
  <c r="B16" i="63"/>
  <c r="O12" i="63"/>
  <c r="B11" i="63"/>
  <c r="O9" i="63"/>
  <c r="B8" i="63"/>
  <c r="D4" i="63"/>
  <c r="A4" i="63"/>
  <c r="A3" i="63"/>
  <c r="D110" i="62"/>
  <c r="O93" i="62"/>
  <c r="B92" i="62"/>
  <c r="O90" i="62"/>
  <c r="B89" i="62"/>
  <c r="O87" i="62"/>
  <c r="B86" i="62"/>
  <c r="O82" i="62"/>
  <c r="B81" i="62"/>
  <c r="O79" i="62"/>
  <c r="B78" i="62"/>
  <c r="O76" i="62"/>
  <c r="B75" i="62"/>
  <c r="O71" i="62"/>
  <c r="B70" i="62"/>
  <c r="O68" i="62"/>
  <c r="B67" i="62"/>
  <c r="O65" i="62"/>
  <c r="B64" i="62"/>
  <c r="O62" i="62"/>
  <c r="B61" i="62"/>
  <c r="O59" i="62"/>
  <c r="B58" i="62"/>
  <c r="O56" i="62"/>
  <c r="B55" i="62"/>
  <c r="O53" i="62"/>
  <c r="B52" i="62"/>
  <c r="O51" i="62"/>
  <c r="O50" i="62"/>
  <c r="O49" i="62"/>
  <c r="O48" i="62"/>
  <c r="B48" i="62"/>
  <c r="O47" i="62"/>
  <c r="O46" i="62"/>
  <c r="O45" i="62"/>
  <c r="O44" i="62"/>
  <c r="B44" i="62"/>
  <c r="O40" i="62"/>
  <c r="B39" i="62"/>
  <c r="O37" i="62"/>
  <c r="B36" i="62"/>
  <c r="O34" i="62"/>
  <c r="B33" i="62"/>
  <c r="O31" i="62"/>
  <c r="B30" i="62"/>
  <c r="O26" i="62"/>
  <c r="B25" i="62"/>
  <c r="O23" i="62"/>
  <c r="M95" i="62" s="1"/>
  <c r="B22" i="62"/>
  <c r="O20" i="62"/>
  <c r="H95" i="62" s="1"/>
  <c r="B19" i="62"/>
  <c r="O17" i="62"/>
  <c r="B16" i="62"/>
  <c r="O12" i="62"/>
  <c r="B11" i="62"/>
  <c r="O9" i="62"/>
  <c r="B8" i="62"/>
  <c r="D4" i="62"/>
  <c r="A4" i="62"/>
  <c r="A3" i="62"/>
  <c r="D110" i="61"/>
  <c r="O93" i="61"/>
  <c r="B92" i="61"/>
  <c r="O90" i="61"/>
  <c r="B89" i="61"/>
  <c r="O87" i="61"/>
  <c r="B86" i="61"/>
  <c r="O82" i="61"/>
  <c r="B81" i="61"/>
  <c r="O79" i="61"/>
  <c r="B78" i="61"/>
  <c r="O76" i="61"/>
  <c r="B75" i="61"/>
  <c r="O71" i="61"/>
  <c r="B70" i="61"/>
  <c r="O68" i="61"/>
  <c r="B67" i="61"/>
  <c r="O65" i="61"/>
  <c r="B64" i="61"/>
  <c r="O62" i="61"/>
  <c r="B61" i="61"/>
  <c r="O59" i="61"/>
  <c r="B58" i="61"/>
  <c r="O56" i="61"/>
  <c r="B55" i="61"/>
  <c r="O53" i="61"/>
  <c r="B52" i="61"/>
  <c r="O51" i="61"/>
  <c r="O50" i="61"/>
  <c r="O49" i="61"/>
  <c r="O48" i="61"/>
  <c r="B48" i="61"/>
  <c r="O47" i="61"/>
  <c r="O46" i="61"/>
  <c r="O45" i="61"/>
  <c r="O44" i="61"/>
  <c r="B44" i="61"/>
  <c r="O40" i="61"/>
  <c r="B39" i="61"/>
  <c r="O37" i="61"/>
  <c r="B36" i="61"/>
  <c r="O34" i="61"/>
  <c r="B33" i="61"/>
  <c r="O31" i="61"/>
  <c r="B30" i="61"/>
  <c r="O26" i="61"/>
  <c r="B25" i="61"/>
  <c r="O23" i="61"/>
  <c r="M95" i="61" s="1"/>
  <c r="B22" i="61"/>
  <c r="O20" i="61"/>
  <c r="H95" i="61" s="1"/>
  <c r="B19" i="61"/>
  <c r="O17" i="61"/>
  <c r="B16" i="61"/>
  <c r="O12" i="61"/>
  <c r="B11" i="61"/>
  <c r="O9" i="61"/>
  <c r="E103" i="61" s="1"/>
  <c r="B8" i="61"/>
  <c r="D4" i="61"/>
  <c r="A4" i="61"/>
  <c r="A3" i="61"/>
  <c r="D110" i="60"/>
  <c r="H95" i="60"/>
  <c r="O93" i="60"/>
  <c r="B92" i="60"/>
  <c r="O90" i="60"/>
  <c r="B89" i="60"/>
  <c r="O87" i="60"/>
  <c r="B86" i="60"/>
  <c r="O82" i="60"/>
  <c r="B81" i="60"/>
  <c r="O79" i="60"/>
  <c r="B78" i="60"/>
  <c r="O76" i="60"/>
  <c r="B75" i="60"/>
  <c r="O71" i="60"/>
  <c r="B70" i="60"/>
  <c r="O68" i="60"/>
  <c r="B67" i="60"/>
  <c r="O65" i="60"/>
  <c r="B64" i="60"/>
  <c r="O62" i="60"/>
  <c r="B61" i="60"/>
  <c r="O59" i="60"/>
  <c r="B58" i="60"/>
  <c r="O56" i="60"/>
  <c r="B55" i="60"/>
  <c r="O53" i="60"/>
  <c r="B52" i="60"/>
  <c r="O51" i="60"/>
  <c r="O50" i="60"/>
  <c r="O49" i="60"/>
  <c r="O48" i="60"/>
  <c r="B48" i="60"/>
  <c r="O47" i="60"/>
  <c r="O46" i="60"/>
  <c r="O45" i="60"/>
  <c r="O44" i="60"/>
  <c r="B44" i="60"/>
  <c r="O40" i="60"/>
  <c r="B39" i="60"/>
  <c r="O37" i="60"/>
  <c r="B36" i="60"/>
  <c r="O34" i="60"/>
  <c r="B33" i="60"/>
  <c r="O31" i="60"/>
  <c r="B30" i="60"/>
  <c r="O26" i="60"/>
  <c r="B25" i="60"/>
  <c r="O23" i="60"/>
  <c r="M95" i="60" s="1"/>
  <c r="B22" i="60"/>
  <c r="O20" i="60"/>
  <c r="B19" i="60"/>
  <c r="O17" i="60"/>
  <c r="B16" i="60"/>
  <c r="O12" i="60"/>
  <c r="B11" i="60"/>
  <c r="O9" i="60"/>
  <c r="E103" i="60" s="1"/>
  <c r="B8" i="60"/>
  <c r="D4" i="60"/>
  <c r="A4" i="60"/>
  <c r="A3" i="60"/>
  <c r="D110" i="59"/>
  <c r="O93" i="59"/>
  <c r="B92" i="59"/>
  <c r="O90" i="59"/>
  <c r="B89" i="59"/>
  <c r="O87" i="59"/>
  <c r="B86" i="59"/>
  <c r="O82" i="59"/>
  <c r="B81" i="59"/>
  <c r="O79" i="59"/>
  <c r="B78" i="59"/>
  <c r="O76" i="59"/>
  <c r="B75" i="59"/>
  <c r="O71" i="59"/>
  <c r="B70" i="59"/>
  <c r="O68" i="59"/>
  <c r="B67" i="59"/>
  <c r="O65" i="59"/>
  <c r="B64" i="59"/>
  <c r="O62" i="59"/>
  <c r="B61" i="59"/>
  <c r="O59" i="59"/>
  <c r="B58" i="59"/>
  <c r="O56" i="59"/>
  <c r="B55" i="59"/>
  <c r="O53" i="59"/>
  <c r="B52" i="59"/>
  <c r="O51" i="59"/>
  <c r="O50" i="59"/>
  <c r="O49" i="59"/>
  <c r="O48" i="59"/>
  <c r="B48" i="59"/>
  <c r="O47" i="59"/>
  <c r="O46" i="59"/>
  <c r="O45" i="59"/>
  <c r="O44" i="59"/>
  <c r="B44" i="59"/>
  <c r="O40" i="59"/>
  <c r="B39" i="59"/>
  <c r="O37" i="59"/>
  <c r="B36" i="59"/>
  <c r="O34" i="59"/>
  <c r="B33" i="59"/>
  <c r="O31" i="59"/>
  <c r="B30" i="59"/>
  <c r="O26" i="59"/>
  <c r="B25" i="59"/>
  <c r="O23" i="59"/>
  <c r="M95" i="59" s="1"/>
  <c r="B22" i="59"/>
  <c r="O20" i="59"/>
  <c r="H95" i="59" s="1"/>
  <c r="B19" i="59"/>
  <c r="O17" i="59"/>
  <c r="B16" i="59"/>
  <c r="O12" i="59"/>
  <c r="B11" i="59"/>
  <c r="O9" i="59"/>
  <c r="B8" i="59"/>
  <c r="D4" i="59"/>
  <c r="A4" i="59"/>
  <c r="A3" i="59"/>
  <c r="D110" i="58"/>
  <c r="O93" i="58"/>
  <c r="B92" i="58"/>
  <c r="O90" i="58"/>
  <c r="B89" i="58"/>
  <c r="O87" i="58"/>
  <c r="B86" i="58"/>
  <c r="O82" i="58"/>
  <c r="B81" i="58"/>
  <c r="O79" i="58"/>
  <c r="B78" i="58"/>
  <c r="O76" i="58"/>
  <c r="B75" i="58"/>
  <c r="O71" i="58"/>
  <c r="B70" i="58"/>
  <c r="O68" i="58"/>
  <c r="B67" i="58"/>
  <c r="O65" i="58"/>
  <c r="B64" i="58"/>
  <c r="O62" i="58"/>
  <c r="B61" i="58"/>
  <c r="O59" i="58"/>
  <c r="B58" i="58"/>
  <c r="O56" i="58"/>
  <c r="B55" i="58"/>
  <c r="O53" i="58"/>
  <c r="B52" i="58"/>
  <c r="O51" i="58"/>
  <c r="O50" i="58"/>
  <c r="O49" i="58"/>
  <c r="O48" i="58"/>
  <c r="B48" i="58"/>
  <c r="O47" i="58"/>
  <c r="O46" i="58"/>
  <c r="O45" i="58"/>
  <c r="O44" i="58"/>
  <c r="B44" i="58"/>
  <c r="O40" i="58"/>
  <c r="B39" i="58"/>
  <c r="O37" i="58"/>
  <c r="B36" i="58"/>
  <c r="O34" i="58"/>
  <c r="B33" i="58"/>
  <c r="O31" i="58"/>
  <c r="B30" i="58"/>
  <c r="O26" i="58"/>
  <c r="B25" i="58"/>
  <c r="O23" i="58"/>
  <c r="M95" i="58" s="1"/>
  <c r="B22" i="58"/>
  <c r="O20" i="58"/>
  <c r="H95" i="58" s="1"/>
  <c r="B19" i="58"/>
  <c r="O17" i="58"/>
  <c r="B16" i="58"/>
  <c r="O12" i="58"/>
  <c r="B11" i="58"/>
  <c r="O9" i="58"/>
  <c r="B8" i="58"/>
  <c r="D4" i="58"/>
  <c r="A4" i="58"/>
  <c r="A3" i="58"/>
  <c r="D110" i="57"/>
  <c r="O93" i="57"/>
  <c r="B92" i="57"/>
  <c r="O90" i="57"/>
  <c r="B89" i="57"/>
  <c r="O87" i="57"/>
  <c r="B86" i="57"/>
  <c r="O82" i="57"/>
  <c r="B81" i="57"/>
  <c r="O79" i="57"/>
  <c r="B78" i="57"/>
  <c r="O76" i="57"/>
  <c r="B75" i="57"/>
  <c r="O71" i="57"/>
  <c r="B70" i="57"/>
  <c r="O68" i="57"/>
  <c r="B67" i="57"/>
  <c r="O65" i="57"/>
  <c r="B64" i="57"/>
  <c r="O62" i="57"/>
  <c r="B61" i="57"/>
  <c r="O59" i="57"/>
  <c r="B58" i="57"/>
  <c r="O56" i="57"/>
  <c r="B55" i="57"/>
  <c r="O53" i="57"/>
  <c r="B52" i="57"/>
  <c r="O51" i="57"/>
  <c r="O50" i="57"/>
  <c r="O49" i="57"/>
  <c r="O48" i="57"/>
  <c r="B48" i="57"/>
  <c r="O47" i="57"/>
  <c r="O46" i="57"/>
  <c r="O45" i="57"/>
  <c r="O44" i="57"/>
  <c r="B44" i="57"/>
  <c r="O40" i="57"/>
  <c r="B39" i="57"/>
  <c r="O37" i="57"/>
  <c r="B36" i="57"/>
  <c r="O34" i="57"/>
  <c r="B33" i="57"/>
  <c r="O31" i="57"/>
  <c r="B30" i="57"/>
  <c r="O26" i="57"/>
  <c r="B25" i="57"/>
  <c r="O23" i="57"/>
  <c r="M95" i="57" s="1"/>
  <c r="B22" i="57"/>
  <c r="O20" i="57"/>
  <c r="H95" i="57" s="1"/>
  <c r="B19" i="57"/>
  <c r="O17" i="57"/>
  <c r="B16" i="57"/>
  <c r="O12" i="57"/>
  <c r="B11" i="57"/>
  <c r="O9" i="57"/>
  <c r="E103" i="57" s="1"/>
  <c r="B8" i="57"/>
  <c r="D4" i="57"/>
  <c r="A4" i="57"/>
  <c r="A3" i="57"/>
  <c r="D110" i="56"/>
  <c r="O93" i="56"/>
  <c r="B92" i="56"/>
  <c r="O90" i="56"/>
  <c r="B89" i="56"/>
  <c r="O87" i="56"/>
  <c r="B86" i="56"/>
  <c r="O82" i="56"/>
  <c r="B81" i="56"/>
  <c r="O79" i="56"/>
  <c r="B78" i="56"/>
  <c r="O76" i="56"/>
  <c r="B75" i="56"/>
  <c r="O71" i="56"/>
  <c r="B70" i="56"/>
  <c r="O68" i="56"/>
  <c r="B67" i="56"/>
  <c r="O65" i="56"/>
  <c r="B64" i="56"/>
  <c r="O62" i="56"/>
  <c r="B61" i="56"/>
  <c r="O59" i="56"/>
  <c r="B58" i="56"/>
  <c r="O56" i="56"/>
  <c r="B55" i="56"/>
  <c r="O53" i="56"/>
  <c r="B52" i="56"/>
  <c r="O51" i="56"/>
  <c r="O50" i="56"/>
  <c r="O49" i="56"/>
  <c r="O48" i="56"/>
  <c r="B48" i="56"/>
  <c r="O47" i="56"/>
  <c r="O46" i="56"/>
  <c r="O45" i="56"/>
  <c r="O44" i="56"/>
  <c r="B44" i="56"/>
  <c r="O40" i="56"/>
  <c r="B39" i="56"/>
  <c r="O37" i="56"/>
  <c r="B36" i="56"/>
  <c r="O34" i="56"/>
  <c r="B33" i="56"/>
  <c r="O31" i="56"/>
  <c r="B30" i="56"/>
  <c r="O26" i="56"/>
  <c r="B25" i="56"/>
  <c r="O23" i="56"/>
  <c r="B22" i="56"/>
  <c r="O20" i="56"/>
  <c r="H95" i="56" s="1"/>
  <c r="B19" i="56"/>
  <c r="O17" i="56"/>
  <c r="B16" i="56"/>
  <c r="O12" i="56"/>
  <c r="B11" i="56"/>
  <c r="O9" i="56"/>
  <c r="B8" i="56"/>
  <c r="D4" i="56"/>
  <c r="A4" i="56"/>
  <c r="A3" i="56"/>
  <c r="D110" i="53"/>
  <c r="O93" i="53"/>
  <c r="B92" i="53"/>
  <c r="O90" i="53"/>
  <c r="B89" i="53"/>
  <c r="O87" i="53"/>
  <c r="B86" i="53"/>
  <c r="O82" i="53"/>
  <c r="B81" i="53"/>
  <c r="O79" i="53"/>
  <c r="B78" i="53"/>
  <c r="O76" i="53"/>
  <c r="B75" i="53"/>
  <c r="O71" i="53"/>
  <c r="B70" i="53"/>
  <c r="O68" i="53"/>
  <c r="B67" i="53"/>
  <c r="O65" i="53"/>
  <c r="B64" i="53"/>
  <c r="O62" i="53"/>
  <c r="B61" i="53"/>
  <c r="O59" i="53"/>
  <c r="B58" i="53"/>
  <c r="O56" i="53"/>
  <c r="B55" i="53"/>
  <c r="O53" i="53"/>
  <c r="B52" i="53"/>
  <c r="O51" i="53"/>
  <c r="O50" i="53"/>
  <c r="O49" i="53"/>
  <c r="O48" i="53"/>
  <c r="B48" i="53"/>
  <c r="O47" i="53"/>
  <c r="O46" i="53"/>
  <c r="O45" i="53"/>
  <c r="O44" i="53"/>
  <c r="B44" i="53"/>
  <c r="O40" i="53"/>
  <c r="B39" i="53"/>
  <c r="O37" i="53"/>
  <c r="B36" i="53"/>
  <c r="O34" i="53"/>
  <c r="B33" i="53"/>
  <c r="O31" i="53"/>
  <c r="B30" i="53"/>
  <c r="O26" i="53"/>
  <c r="B25" i="53"/>
  <c r="O23" i="53"/>
  <c r="M95" i="53" s="1"/>
  <c r="B22" i="53"/>
  <c r="O20" i="53"/>
  <c r="H95" i="53" s="1"/>
  <c r="B19" i="53"/>
  <c r="O17" i="53"/>
  <c r="B16" i="53"/>
  <c r="O12" i="53"/>
  <c r="B11" i="53"/>
  <c r="O9" i="53"/>
  <c r="E103" i="53" s="1"/>
  <c r="B8" i="53"/>
  <c r="D4" i="53"/>
  <c r="A4" i="53"/>
  <c r="A3" i="53"/>
  <c r="D110" i="55"/>
  <c r="O93" i="55"/>
  <c r="B92" i="55"/>
  <c r="O90" i="55"/>
  <c r="B89" i="55"/>
  <c r="O87" i="55"/>
  <c r="B86" i="55"/>
  <c r="O82" i="55"/>
  <c r="B81" i="55"/>
  <c r="O79" i="55"/>
  <c r="B78" i="55"/>
  <c r="O76" i="55"/>
  <c r="B75" i="55"/>
  <c r="O71" i="55"/>
  <c r="B70" i="55"/>
  <c r="O68" i="55"/>
  <c r="B67" i="55"/>
  <c r="O65" i="55"/>
  <c r="B64" i="55"/>
  <c r="O62" i="55"/>
  <c r="B61" i="55"/>
  <c r="O59" i="55"/>
  <c r="B58" i="55"/>
  <c r="O56" i="55"/>
  <c r="B55" i="55"/>
  <c r="O53" i="55"/>
  <c r="B52" i="55"/>
  <c r="O51" i="55"/>
  <c r="O50" i="55"/>
  <c r="O49" i="55"/>
  <c r="O48" i="55"/>
  <c r="B48" i="55"/>
  <c r="O47" i="55"/>
  <c r="O46" i="55"/>
  <c r="O45" i="55"/>
  <c r="O44" i="55"/>
  <c r="B44" i="55"/>
  <c r="O40" i="55"/>
  <c r="B39" i="55"/>
  <c r="O37" i="55"/>
  <c r="B36" i="55"/>
  <c r="O34" i="55"/>
  <c r="B33" i="55"/>
  <c r="O31" i="55"/>
  <c r="B30" i="55"/>
  <c r="O26" i="55"/>
  <c r="B25" i="55"/>
  <c r="O23" i="55"/>
  <c r="M95" i="55" s="1"/>
  <c r="B22" i="55"/>
  <c r="O20" i="55"/>
  <c r="H95" i="55" s="1"/>
  <c r="B19" i="55"/>
  <c r="O17" i="55"/>
  <c r="B16" i="55"/>
  <c r="O12" i="55"/>
  <c r="B11" i="55"/>
  <c r="O9" i="55"/>
  <c r="E103" i="55" s="1"/>
  <c r="B8" i="55"/>
  <c r="D4" i="55"/>
  <c r="A4" i="55"/>
  <c r="A3" i="55"/>
  <c r="D110" i="54"/>
  <c r="O93" i="54"/>
  <c r="B92" i="54"/>
  <c r="O90" i="54"/>
  <c r="B89" i="54"/>
  <c r="O87" i="54"/>
  <c r="B86" i="54"/>
  <c r="O82" i="54"/>
  <c r="B81" i="54"/>
  <c r="O79" i="54"/>
  <c r="B78" i="54"/>
  <c r="O76" i="54"/>
  <c r="B75" i="54"/>
  <c r="O71" i="54"/>
  <c r="B70" i="54"/>
  <c r="O68" i="54"/>
  <c r="B67" i="54"/>
  <c r="O65" i="54"/>
  <c r="B64" i="54"/>
  <c r="O62" i="54"/>
  <c r="B61" i="54"/>
  <c r="O59" i="54"/>
  <c r="B58" i="54"/>
  <c r="O56" i="54"/>
  <c r="B55" i="54"/>
  <c r="O53" i="54"/>
  <c r="B52" i="54"/>
  <c r="O51" i="54"/>
  <c r="O50" i="54"/>
  <c r="O49" i="54"/>
  <c r="O48" i="54"/>
  <c r="B48" i="54"/>
  <c r="O47" i="54"/>
  <c r="O46" i="54"/>
  <c r="O45" i="54"/>
  <c r="O44" i="54"/>
  <c r="B44" i="54"/>
  <c r="O40" i="54"/>
  <c r="B39" i="54"/>
  <c r="O37" i="54"/>
  <c r="B36" i="54"/>
  <c r="O34" i="54"/>
  <c r="B33" i="54"/>
  <c r="O31" i="54"/>
  <c r="B30" i="54"/>
  <c r="O26" i="54"/>
  <c r="B25" i="54"/>
  <c r="O23" i="54"/>
  <c r="M95" i="54" s="1"/>
  <c r="B22" i="54"/>
  <c r="O20" i="54"/>
  <c r="H95" i="54" s="1"/>
  <c r="B19" i="54"/>
  <c r="O17" i="54"/>
  <c r="B16" i="54"/>
  <c r="O12" i="54"/>
  <c r="B11" i="54"/>
  <c r="O9" i="54"/>
  <c r="E103" i="54" s="1"/>
  <c r="B8" i="54"/>
  <c r="D4" i="54"/>
  <c r="A4" i="54"/>
  <c r="A3" i="54"/>
  <c r="D110" i="52"/>
  <c r="O93" i="52"/>
  <c r="B92" i="52"/>
  <c r="O90" i="52"/>
  <c r="B89" i="52"/>
  <c r="O87" i="52"/>
  <c r="B86" i="52"/>
  <c r="O82" i="52"/>
  <c r="B81" i="52"/>
  <c r="O79" i="52"/>
  <c r="B78" i="52"/>
  <c r="O76" i="52"/>
  <c r="B75" i="52"/>
  <c r="O71" i="52"/>
  <c r="B70" i="52"/>
  <c r="O68" i="52"/>
  <c r="B67" i="52"/>
  <c r="O65" i="52"/>
  <c r="B64" i="52"/>
  <c r="O62" i="52"/>
  <c r="B61" i="52"/>
  <c r="O59" i="52"/>
  <c r="B58" i="52"/>
  <c r="O56" i="52"/>
  <c r="B55" i="52"/>
  <c r="O53" i="52"/>
  <c r="B52" i="52"/>
  <c r="O51" i="52"/>
  <c r="O50" i="52"/>
  <c r="O49" i="52"/>
  <c r="O48" i="52"/>
  <c r="B48" i="52"/>
  <c r="O47" i="52"/>
  <c r="O46" i="52"/>
  <c r="O45" i="52"/>
  <c r="O44" i="52"/>
  <c r="B44" i="52"/>
  <c r="O40" i="52"/>
  <c r="B39" i="52"/>
  <c r="O37" i="52"/>
  <c r="B36" i="52"/>
  <c r="O34" i="52"/>
  <c r="B33" i="52"/>
  <c r="O31" i="52"/>
  <c r="B30" i="52"/>
  <c r="O26" i="52"/>
  <c r="B25" i="52"/>
  <c r="O23" i="52"/>
  <c r="B22" i="52"/>
  <c r="O20" i="52"/>
  <c r="H95" i="52" s="1"/>
  <c r="B19" i="52"/>
  <c r="O17" i="52"/>
  <c r="B16" i="52"/>
  <c r="O12" i="52"/>
  <c r="B11" i="52"/>
  <c r="O9" i="52"/>
  <c r="B8" i="52"/>
  <c r="D4" i="52"/>
  <c r="A4" i="52"/>
  <c r="A3" i="52"/>
  <c r="D110" i="89"/>
  <c r="O93" i="89"/>
  <c r="B92" i="89"/>
  <c r="O90" i="89"/>
  <c r="B89" i="89"/>
  <c r="O87" i="89"/>
  <c r="B86" i="89"/>
  <c r="O82" i="89"/>
  <c r="B81" i="89"/>
  <c r="O79" i="89"/>
  <c r="B78" i="89"/>
  <c r="O76" i="89"/>
  <c r="B75" i="89"/>
  <c r="O71" i="89"/>
  <c r="B70" i="89"/>
  <c r="O68" i="89"/>
  <c r="B67" i="89"/>
  <c r="O65" i="89"/>
  <c r="B64" i="89"/>
  <c r="O62" i="89"/>
  <c r="B61" i="89"/>
  <c r="O59" i="89"/>
  <c r="B58" i="89"/>
  <c r="O56" i="89"/>
  <c r="B55" i="89"/>
  <c r="O53" i="89"/>
  <c r="B52" i="89"/>
  <c r="O51" i="89"/>
  <c r="O50" i="89"/>
  <c r="O49" i="89"/>
  <c r="O48" i="89"/>
  <c r="B48" i="89"/>
  <c r="O47" i="89"/>
  <c r="O46" i="89"/>
  <c r="O45" i="89"/>
  <c r="O44" i="89"/>
  <c r="B44" i="89"/>
  <c r="O40" i="89"/>
  <c r="B39" i="89"/>
  <c r="O37" i="89"/>
  <c r="B36" i="89"/>
  <c r="O34" i="89"/>
  <c r="B33" i="89"/>
  <c r="O31" i="89"/>
  <c r="B30" i="89"/>
  <c r="O26" i="89"/>
  <c r="B25" i="89"/>
  <c r="O23" i="89"/>
  <c r="M95" i="89" s="1"/>
  <c r="B22" i="89"/>
  <c r="O20" i="89"/>
  <c r="H95" i="89" s="1"/>
  <c r="B19" i="89"/>
  <c r="O17" i="89"/>
  <c r="B16" i="89"/>
  <c r="O12" i="89"/>
  <c r="B11" i="89"/>
  <c r="O9" i="89"/>
  <c r="E103" i="89" s="1"/>
  <c r="B8" i="89"/>
  <c r="D4" i="89"/>
  <c r="A4" i="89"/>
  <c r="A3" i="89"/>
  <c r="D110" i="49"/>
  <c r="O93" i="49"/>
  <c r="B92" i="49"/>
  <c r="O90" i="49"/>
  <c r="B89" i="49"/>
  <c r="O87" i="49"/>
  <c r="B86" i="49"/>
  <c r="O82" i="49"/>
  <c r="B81" i="49"/>
  <c r="O79" i="49"/>
  <c r="B78" i="49"/>
  <c r="O76" i="49"/>
  <c r="B75" i="49"/>
  <c r="O71" i="49"/>
  <c r="B70" i="49"/>
  <c r="O68" i="49"/>
  <c r="B67" i="49"/>
  <c r="O65" i="49"/>
  <c r="B64" i="49"/>
  <c r="O62" i="49"/>
  <c r="B61" i="49"/>
  <c r="O59" i="49"/>
  <c r="B58" i="49"/>
  <c r="O56" i="49"/>
  <c r="B55" i="49"/>
  <c r="O53" i="49"/>
  <c r="B52" i="49"/>
  <c r="O51" i="49"/>
  <c r="O50" i="49"/>
  <c r="O49" i="49"/>
  <c r="O48" i="49"/>
  <c r="B48" i="49"/>
  <c r="O47" i="49"/>
  <c r="O46" i="49"/>
  <c r="O45" i="49"/>
  <c r="O44" i="49"/>
  <c r="B44" i="49"/>
  <c r="O40" i="49"/>
  <c r="B39" i="49"/>
  <c r="O37" i="49"/>
  <c r="B36" i="49"/>
  <c r="O34" i="49"/>
  <c r="B33" i="49"/>
  <c r="O31" i="49"/>
  <c r="B30" i="49"/>
  <c r="O26" i="49"/>
  <c r="B25" i="49"/>
  <c r="O23" i="49"/>
  <c r="M95" i="49" s="1"/>
  <c r="B22" i="49"/>
  <c r="O20" i="49"/>
  <c r="H95" i="49" s="1"/>
  <c r="B19" i="49"/>
  <c r="O17" i="49"/>
  <c r="B16" i="49"/>
  <c r="O12" i="49"/>
  <c r="B11" i="49"/>
  <c r="O9" i="49"/>
  <c r="B8" i="49"/>
  <c r="D4" i="49"/>
  <c r="A4" i="49"/>
  <c r="A3" i="49"/>
  <c r="D110" i="50"/>
  <c r="O93" i="50"/>
  <c r="B92" i="50"/>
  <c r="O90" i="50"/>
  <c r="B89" i="50"/>
  <c r="O87" i="50"/>
  <c r="B86" i="50"/>
  <c r="O82" i="50"/>
  <c r="B81" i="50"/>
  <c r="O79" i="50"/>
  <c r="B78" i="50"/>
  <c r="O76" i="50"/>
  <c r="B75" i="50"/>
  <c r="O71" i="50"/>
  <c r="B70" i="50"/>
  <c r="O68" i="50"/>
  <c r="B67" i="50"/>
  <c r="O65" i="50"/>
  <c r="B64" i="50"/>
  <c r="O62" i="50"/>
  <c r="B61" i="50"/>
  <c r="O59" i="50"/>
  <c r="B58" i="50"/>
  <c r="O56" i="50"/>
  <c r="B55" i="50"/>
  <c r="O53" i="50"/>
  <c r="B52" i="50"/>
  <c r="O51" i="50"/>
  <c r="O50" i="50"/>
  <c r="O49" i="50"/>
  <c r="O48" i="50"/>
  <c r="B48" i="50"/>
  <c r="O47" i="50"/>
  <c r="O46" i="50"/>
  <c r="O45" i="50"/>
  <c r="O44" i="50"/>
  <c r="B44" i="50"/>
  <c r="O40" i="50"/>
  <c r="B39" i="50"/>
  <c r="O37" i="50"/>
  <c r="B36" i="50"/>
  <c r="O34" i="50"/>
  <c r="B33" i="50"/>
  <c r="O31" i="50"/>
  <c r="B30" i="50"/>
  <c r="O26" i="50"/>
  <c r="B25" i="50"/>
  <c r="O23" i="50"/>
  <c r="M95" i="50" s="1"/>
  <c r="B22" i="50"/>
  <c r="O20" i="50"/>
  <c r="H95" i="50" s="1"/>
  <c r="B19" i="50"/>
  <c r="O17" i="50"/>
  <c r="B16" i="50"/>
  <c r="O12" i="50"/>
  <c r="B11" i="50"/>
  <c r="O9" i="50"/>
  <c r="E103" i="50" s="1"/>
  <c r="B8" i="50"/>
  <c r="D4" i="50"/>
  <c r="A4" i="50"/>
  <c r="A3" i="50"/>
  <c r="D110" i="51"/>
  <c r="O93" i="51"/>
  <c r="B92" i="51"/>
  <c r="O90" i="51"/>
  <c r="B89" i="51"/>
  <c r="O87" i="51"/>
  <c r="B86" i="51"/>
  <c r="O82" i="51"/>
  <c r="B81" i="51"/>
  <c r="O79" i="51"/>
  <c r="B78" i="51"/>
  <c r="O76" i="51"/>
  <c r="B75" i="51"/>
  <c r="O71" i="51"/>
  <c r="B70" i="51"/>
  <c r="O68" i="51"/>
  <c r="B67" i="51"/>
  <c r="O65" i="51"/>
  <c r="B64" i="51"/>
  <c r="O62" i="51"/>
  <c r="B61" i="51"/>
  <c r="O59" i="51"/>
  <c r="B58" i="51"/>
  <c r="O56" i="51"/>
  <c r="B55" i="51"/>
  <c r="O53" i="51"/>
  <c r="B52" i="51"/>
  <c r="O51" i="51"/>
  <c r="O50" i="51"/>
  <c r="O49" i="51"/>
  <c r="O48" i="51"/>
  <c r="B48" i="51"/>
  <c r="O47" i="51"/>
  <c r="O46" i="51"/>
  <c r="O45" i="51"/>
  <c r="O44" i="51"/>
  <c r="B44" i="51"/>
  <c r="O40" i="51"/>
  <c r="B39" i="51"/>
  <c r="O37" i="51"/>
  <c r="B36" i="51"/>
  <c r="O34" i="51"/>
  <c r="B33" i="51"/>
  <c r="O31" i="51"/>
  <c r="B30" i="51"/>
  <c r="O26" i="51"/>
  <c r="B25" i="51"/>
  <c r="O23" i="51"/>
  <c r="M95" i="51" s="1"/>
  <c r="B22" i="51"/>
  <c r="O20" i="51"/>
  <c r="H95" i="51" s="1"/>
  <c r="B19" i="51"/>
  <c r="O17" i="51"/>
  <c r="B16" i="51"/>
  <c r="O12" i="51"/>
  <c r="B11" i="51"/>
  <c r="O9" i="51"/>
  <c r="E103" i="51" s="1"/>
  <c r="B8" i="51"/>
  <c r="D4" i="51"/>
  <c r="A4" i="51"/>
  <c r="A3" i="51"/>
  <c r="D110" i="81"/>
  <c r="O93" i="81"/>
  <c r="B92" i="81"/>
  <c r="O90" i="81"/>
  <c r="B89" i="81"/>
  <c r="O87" i="81"/>
  <c r="B86" i="81"/>
  <c r="O82" i="81"/>
  <c r="B81" i="81"/>
  <c r="O79" i="81"/>
  <c r="B78" i="81"/>
  <c r="O76" i="81"/>
  <c r="B75" i="81"/>
  <c r="O71" i="81"/>
  <c r="B70" i="81"/>
  <c r="O68" i="81"/>
  <c r="B67" i="81"/>
  <c r="O65" i="81"/>
  <c r="B64" i="81"/>
  <c r="O62" i="81"/>
  <c r="B61" i="81"/>
  <c r="O59" i="81"/>
  <c r="B58" i="81"/>
  <c r="O56" i="81"/>
  <c r="B55" i="81"/>
  <c r="O53" i="81"/>
  <c r="B52" i="81"/>
  <c r="O51" i="81"/>
  <c r="O50" i="81"/>
  <c r="O49" i="81"/>
  <c r="O48" i="81"/>
  <c r="B48" i="81"/>
  <c r="O47" i="81"/>
  <c r="O46" i="81"/>
  <c r="O45" i="81"/>
  <c r="O44" i="81"/>
  <c r="B44" i="81"/>
  <c r="O40" i="81"/>
  <c r="B39" i="81"/>
  <c r="O37" i="81"/>
  <c r="B36" i="81"/>
  <c r="O34" i="81"/>
  <c r="B33" i="81"/>
  <c r="O31" i="81"/>
  <c r="B30" i="81"/>
  <c r="O26" i="81"/>
  <c r="B25" i="81"/>
  <c r="O23" i="81"/>
  <c r="M95" i="81" s="1"/>
  <c r="B22" i="81"/>
  <c r="O20" i="81"/>
  <c r="H95" i="81" s="1"/>
  <c r="B19" i="81"/>
  <c r="O17" i="81"/>
  <c r="B16" i="81"/>
  <c r="O12" i="81"/>
  <c r="B11" i="81"/>
  <c r="O9" i="81"/>
  <c r="B8" i="81"/>
  <c r="D4" i="81"/>
  <c r="A4" i="81"/>
  <c r="A3" i="81"/>
  <c r="D110" i="82"/>
  <c r="O93" i="82"/>
  <c r="B92" i="82"/>
  <c r="O90" i="82"/>
  <c r="B89" i="82"/>
  <c r="O87" i="82"/>
  <c r="B86" i="82"/>
  <c r="O82" i="82"/>
  <c r="B81" i="82"/>
  <c r="O79" i="82"/>
  <c r="B78" i="82"/>
  <c r="O76" i="82"/>
  <c r="B75" i="82"/>
  <c r="O71" i="82"/>
  <c r="B70" i="82"/>
  <c r="O68" i="82"/>
  <c r="B67" i="82"/>
  <c r="O65" i="82"/>
  <c r="B64" i="82"/>
  <c r="O62" i="82"/>
  <c r="B61" i="82"/>
  <c r="O59" i="82"/>
  <c r="B58" i="82"/>
  <c r="O56" i="82"/>
  <c r="B55" i="82"/>
  <c r="O53" i="82"/>
  <c r="B52" i="82"/>
  <c r="O51" i="82"/>
  <c r="O50" i="82"/>
  <c r="O49" i="82"/>
  <c r="O48" i="82"/>
  <c r="B48" i="82"/>
  <c r="O47" i="82"/>
  <c r="O46" i="82"/>
  <c r="O45" i="82"/>
  <c r="O44" i="82"/>
  <c r="B44" i="82"/>
  <c r="O40" i="82"/>
  <c r="B39" i="82"/>
  <c r="O37" i="82"/>
  <c r="B36" i="82"/>
  <c r="O34" i="82"/>
  <c r="B33" i="82"/>
  <c r="O31" i="82"/>
  <c r="B30" i="82"/>
  <c r="O26" i="82"/>
  <c r="B25" i="82"/>
  <c r="O23" i="82"/>
  <c r="M95" i="82" s="1"/>
  <c r="B22" i="82"/>
  <c r="O20" i="82"/>
  <c r="H95" i="82" s="1"/>
  <c r="B19" i="82"/>
  <c r="O17" i="82"/>
  <c r="B16" i="82"/>
  <c r="O12" i="82"/>
  <c r="B11" i="82"/>
  <c r="O9" i="82"/>
  <c r="B8" i="82"/>
  <c r="D4" i="82"/>
  <c r="A4" i="82"/>
  <c r="A3" i="82"/>
  <c r="D95" i="82" l="1"/>
  <c r="D95" i="78"/>
  <c r="D95" i="81"/>
  <c r="D95" i="53"/>
  <c r="D95" i="50"/>
  <c r="D95" i="57"/>
  <c r="D95" i="61"/>
  <c r="L103" i="61" s="1"/>
  <c r="D95" i="59"/>
  <c r="L103" i="59" s="1"/>
  <c r="D95" i="71"/>
  <c r="D95" i="79"/>
  <c r="D95" i="49"/>
  <c r="D95" i="62"/>
  <c r="D95" i="64"/>
  <c r="L103" i="64" s="1"/>
  <c r="D95" i="65"/>
  <c r="L103" i="65" s="1"/>
  <c r="D95" i="89"/>
  <c r="L103" i="89" s="1"/>
  <c r="D95" i="73"/>
  <c r="L103" i="73" s="1"/>
  <c r="D95" i="75"/>
  <c r="L103" i="75" s="1"/>
  <c r="D95" i="51"/>
  <c r="D95" i="55"/>
  <c r="L103" i="55" s="1"/>
  <c r="D95" i="58"/>
  <c r="L103" i="58" s="1"/>
  <c r="D95" i="77"/>
  <c r="L103" i="77" s="1"/>
  <c r="D95" i="60"/>
  <c r="L103" i="60" s="1"/>
  <c r="D95" i="67"/>
  <c r="L103" i="67" s="1"/>
  <c r="D95" i="72"/>
  <c r="L103" i="72" s="1"/>
  <c r="D95" i="80"/>
  <c r="L103" i="80" s="1"/>
  <c r="D95" i="66"/>
  <c r="D95" i="68"/>
  <c r="L103" i="68" s="1"/>
  <c r="L103" i="79"/>
  <c r="L103" i="78"/>
  <c r="E103" i="78"/>
  <c r="E103" i="76"/>
  <c r="L103" i="76"/>
  <c r="E103" i="74"/>
  <c r="L103" i="74"/>
  <c r="E103" i="71"/>
  <c r="L103" i="71"/>
  <c r="E103" i="70"/>
  <c r="L103" i="70"/>
  <c r="E103" i="67"/>
  <c r="L103" i="66"/>
  <c r="E103" i="65"/>
  <c r="L103" i="2"/>
  <c r="E103" i="63"/>
  <c r="L103" i="63"/>
  <c r="L103" i="62"/>
  <c r="E103" i="62"/>
  <c r="E103" i="59"/>
  <c r="E103" i="58"/>
  <c r="L103" i="57"/>
  <c r="M95" i="56"/>
  <c r="E103" i="56" s="1"/>
  <c r="D95" i="56"/>
  <c r="L103" i="56" s="1"/>
  <c r="D95" i="54"/>
  <c r="L103" i="54" s="1"/>
  <c r="L103" i="53"/>
  <c r="M95" i="52"/>
  <c r="E103" i="52" s="1"/>
  <c r="D95" i="52"/>
  <c r="L103" i="52"/>
  <c r="E103" i="49"/>
  <c r="L103" i="49"/>
  <c r="L103" i="50"/>
  <c r="L103" i="51"/>
  <c r="E103" i="81"/>
  <c r="L103" i="81"/>
  <c r="L103" i="82"/>
  <c r="E103" i="82"/>
  <c r="A17" i="84" l="1"/>
  <c r="A27" i="84" l="1"/>
  <c r="A26" i="84"/>
  <c r="A25" i="84"/>
  <c r="A28" i="84"/>
  <c r="A29" i="84"/>
  <c r="A30" i="84"/>
  <c r="A23" i="84"/>
  <c r="A22" i="84"/>
  <c r="A21" i="84"/>
  <c r="A20" i="84"/>
  <c r="A19" i="84"/>
  <c r="A18" i="84"/>
  <c r="A16" i="84"/>
  <c r="A15" i="84"/>
  <c r="A14" i="84"/>
  <c r="A12" i="84"/>
  <c r="A11" i="84"/>
  <c r="A10" i="84"/>
  <c r="A9" i="84"/>
  <c r="A8" i="84"/>
  <c r="A7" i="84"/>
  <c r="A6" i="84"/>
  <c r="A5" i="84"/>
  <c r="A4" i="84"/>
  <c r="A3" i="84"/>
  <c r="A36" i="84"/>
  <c r="A35" i="84"/>
  <c r="A34" i="84"/>
  <c r="A33" i="84"/>
  <c r="A32" i="84"/>
  <c r="A31" i="84"/>
  <c r="A24" i="84"/>
  <c r="A13" i="84"/>
  <c r="B2" i="84"/>
  <c r="A2" i="84"/>
  <c r="D110" i="69"/>
  <c r="O93" i="69"/>
  <c r="B92" i="69"/>
  <c r="O90" i="69"/>
  <c r="B89" i="69"/>
  <c r="O87" i="69"/>
  <c r="B86" i="69"/>
  <c r="O82" i="69"/>
  <c r="B81" i="69"/>
  <c r="O79" i="69"/>
  <c r="B78" i="69"/>
  <c r="O76" i="69"/>
  <c r="B75" i="69"/>
  <c r="O71" i="69"/>
  <c r="B70" i="69"/>
  <c r="O68" i="69"/>
  <c r="B67" i="69"/>
  <c r="O65" i="69"/>
  <c r="B64" i="69"/>
  <c r="O62" i="69"/>
  <c r="B61" i="69"/>
  <c r="O59" i="69"/>
  <c r="B58" i="69"/>
  <c r="O56" i="69"/>
  <c r="B55" i="69"/>
  <c r="O53" i="69"/>
  <c r="B52" i="69"/>
  <c r="O51" i="69"/>
  <c r="O50" i="69"/>
  <c r="O49" i="69"/>
  <c r="O48" i="69"/>
  <c r="B48" i="69"/>
  <c r="O47" i="69"/>
  <c r="O46" i="69"/>
  <c r="O45" i="69"/>
  <c r="O44" i="69"/>
  <c r="B44" i="69"/>
  <c r="O40" i="69"/>
  <c r="B39" i="69"/>
  <c r="O37" i="69"/>
  <c r="B36" i="69"/>
  <c r="O34" i="69"/>
  <c r="B33" i="69"/>
  <c r="O31" i="69"/>
  <c r="B30" i="69"/>
  <c r="O26" i="69"/>
  <c r="B25" i="69"/>
  <c r="O23" i="69"/>
  <c r="B22" i="69"/>
  <c r="O20" i="69"/>
  <c r="B19" i="69"/>
  <c r="O17" i="69"/>
  <c r="B16" i="69"/>
  <c r="O12" i="69"/>
  <c r="B11" i="69"/>
  <c r="O9" i="69"/>
  <c r="B8" i="69"/>
  <c r="D4" i="69"/>
  <c r="A4" i="69"/>
  <c r="A3" i="69"/>
  <c r="F30" i="84"/>
  <c r="F29" i="84"/>
  <c r="F28" i="84"/>
  <c r="F27" i="84"/>
  <c r="F26" i="84"/>
  <c r="F25" i="84"/>
  <c r="F22" i="84"/>
  <c r="F21" i="84"/>
  <c r="F20" i="84"/>
  <c r="F23" i="84"/>
  <c r="F19" i="84"/>
  <c r="F18" i="84"/>
  <c r="F17" i="84"/>
  <c r="F16" i="84"/>
  <c r="F15" i="84"/>
  <c r="F14" i="84"/>
  <c r="F12" i="84"/>
  <c r="F11" i="84"/>
  <c r="F10" i="84"/>
  <c r="F9" i="84"/>
  <c r="F8" i="84"/>
  <c r="F7" i="84"/>
  <c r="F6" i="84"/>
  <c r="F5" i="84"/>
  <c r="F4" i="84"/>
  <c r="F3" i="84"/>
  <c r="F36" i="84"/>
  <c r="F35" i="84"/>
  <c r="F34" i="84"/>
  <c r="F33" i="84"/>
  <c r="F32" i="84"/>
  <c r="F31" i="84"/>
  <c r="F24" i="84"/>
  <c r="F13" i="84"/>
  <c r="F2" i="84"/>
  <c r="D5" i="42"/>
  <c r="E29" i="84" l="1"/>
  <c r="E30" i="84"/>
  <c r="E28" i="84"/>
  <c r="E27" i="84"/>
  <c r="E23" i="84"/>
  <c r="E22" i="84"/>
  <c r="E21" i="84"/>
  <c r="E19" i="84"/>
  <c r="E18" i="84"/>
  <c r="E17" i="84"/>
  <c r="E16" i="84"/>
  <c r="E15" i="84"/>
  <c r="E12" i="84"/>
  <c r="E11" i="84"/>
  <c r="E14" i="84"/>
  <c r="E10" i="84"/>
  <c r="D95" i="69"/>
  <c r="M95" i="69"/>
  <c r="E103" i="69" s="1"/>
  <c r="E7" i="84" s="1"/>
  <c r="E4" i="84"/>
  <c r="E3" i="84"/>
  <c r="E31" i="84"/>
  <c r="E24" i="84"/>
  <c r="E5" i="84"/>
  <c r="E36" i="84"/>
  <c r="E20" i="84"/>
  <c r="E25" i="84"/>
  <c r="E34" i="84"/>
  <c r="E32" i="84"/>
  <c r="E33" i="84"/>
  <c r="H95" i="69"/>
  <c r="E2" i="84"/>
  <c r="E26" i="84"/>
  <c r="C29" i="84" l="1"/>
  <c r="C28" i="84"/>
  <c r="C27" i="84"/>
  <c r="C26" i="84"/>
  <c r="C23" i="84"/>
  <c r="C25" i="84"/>
  <c r="C22" i="84"/>
  <c r="C21" i="84"/>
  <c r="C20" i="84"/>
  <c r="C19" i="84"/>
  <c r="C18" i="84"/>
  <c r="C17" i="84"/>
  <c r="C16" i="84"/>
  <c r="C15" i="84"/>
  <c r="C12" i="84"/>
  <c r="C11" i="84"/>
  <c r="C14" i="84"/>
  <c r="C10" i="84"/>
  <c r="C9" i="84"/>
  <c r="C8" i="84"/>
  <c r="L103" i="69"/>
  <c r="C7" i="84" s="1"/>
  <c r="C6" i="84"/>
  <c r="C4" i="84"/>
  <c r="C3" i="84"/>
  <c r="C36" i="84"/>
  <c r="C31" i="84"/>
  <c r="C35" i="84"/>
  <c r="C24" i="84"/>
  <c r="C5" i="84"/>
  <c r="C13" i="84"/>
  <c r="C34" i="84"/>
  <c r="C32" i="84"/>
  <c r="C33" i="84"/>
  <c r="C2" i="84"/>
  <c r="E9" i="84"/>
  <c r="E35" i="84"/>
  <c r="E8" i="84"/>
  <c r="E6" i="84"/>
  <c r="E13" i="84"/>
  <c r="C30" i="84" l="1"/>
  <c r="D30" i="84" s="1"/>
  <c r="D16" i="84" l="1"/>
  <c r="D36" i="84"/>
  <c r="D10" i="84"/>
  <c r="D15" i="84"/>
  <c r="D11" i="84"/>
  <c r="D24" i="84"/>
  <c r="D25" i="84"/>
  <c r="D19" i="84"/>
  <c r="D21" i="84"/>
  <c r="D23" i="84"/>
  <c r="D3" i="84"/>
  <c r="D17" i="84"/>
  <c r="D27" i="84"/>
  <c r="D22" i="84"/>
  <c r="D33" i="84"/>
  <c r="D31" i="84"/>
  <c r="D2" i="84"/>
  <c r="D18" i="84"/>
  <c r="D7" i="84"/>
  <c r="D12" i="84"/>
  <c r="D8" i="84"/>
  <c r="D5" i="84"/>
  <c r="D4" i="84"/>
  <c r="D20" i="84"/>
  <c r="D32" i="84"/>
  <c r="D35" i="84"/>
  <c r="D6" i="84"/>
  <c r="D34" i="84"/>
  <c r="D9" i="84"/>
  <c r="D14" i="84"/>
  <c r="D28" i="84"/>
  <c r="D26" i="84"/>
  <c r="D13" i="84"/>
  <c r="D29"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7CBD20EF-493C-4755-A2BF-FB7625650540}">
      <text>
        <r>
          <rPr>
            <b/>
            <sz val="9"/>
            <color indexed="81"/>
            <rFont val="Tahoma"/>
            <charset val="1"/>
          </rPr>
          <t xml:space="preserve">Executive Director name will auto fill from dropdown list sheet. </t>
        </r>
      </text>
    </comment>
    <comment ref="D110" authorId="0" shapeId="0" xr:uid="{C8F150FE-6DCF-4226-8FAD-70E2CF559896}">
      <text>
        <r>
          <rPr>
            <b/>
            <sz val="9"/>
            <color indexed="81"/>
            <rFont val="Tahoma"/>
            <family val="2"/>
          </rPr>
          <t xml:space="preserve">Grant Manager name will auto fill from dropdown list sheet.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2AA24CF2-89A2-473A-ACE7-DAA551F43860}">
      <text>
        <r>
          <rPr>
            <b/>
            <sz val="9"/>
            <color indexed="81"/>
            <rFont val="Tahoma"/>
            <charset val="1"/>
          </rPr>
          <t xml:space="preserve">Executive Director name will auto fill from dropdown list sheet. </t>
        </r>
      </text>
    </comment>
    <comment ref="D110" authorId="0" shapeId="0" xr:uid="{7077EE80-299B-4847-A665-58468077C98C}">
      <text>
        <r>
          <rPr>
            <b/>
            <sz val="9"/>
            <color indexed="81"/>
            <rFont val="Tahoma"/>
            <family val="2"/>
          </rPr>
          <t xml:space="preserve">Grant Manager name will auto fill from dropdown list sheet.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345776D1-655A-40AE-BFC1-5E911F94542D}">
      <text>
        <r>
          <rPr>
            <b/>
            <sz val="9"/>
            <color indexed="81"/>
            <rFont val="Tahoma"/>
            <charset val="1"/>
          </rPr>
          <t xml:space="preserve">Executive Director name will auto fill from dropdown list sheet. </t>
        </r>
      </text>
    </comment>
    <comment ref="D110" authorId="0" shapeId="0" xr:uid="{C2854F77-E1E9-4C70-907D-07809C51778C}">
      <text>
        <r>
          <rPr>
            <b/>
            <sz val="9"/>
            <color indexed="81"/>
            <rFont val="Tahoma"/>
            <family val="2"/>
          </rPr>
          <t xml:space="preserve">Grant Manager name will auto fill from dropdown list sheet.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D50BDCBC-CA58-47A6-864F-46E1D020C757}">
      <text>
        <r>
          <rPr>
            <b/>
            <sz val="9"/>
            <color indexed="81"/>
            <rFont val="Tahoma"/>
            <charset val="1"/>
          </rPr>
          <t xml:space="preserve">Executive Director name will auto fill from dropdown list sheet. </t>
        </r>
      </text>
    </comment>
    <comment ref="D110" authorId="0" shapeId="0" xr:uid="{145DA461-98B8-4308-96B7-634C6025D1D8}">
      <text>
        <r>
          <rPr>
            <b/>
            <sz val="9"/>
            <color indexed="81"/>
            <rFont val="Tahoma"/>
            <family val="2"/>
          </rPr>
          <t xml:space="preserve">Grant Manager name will auto fill from dropdown list sheet.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7139930E-8E14-45F8-AB8A-9E0C24B55E4F}">
      <text>
        <r>
          <rPr>
            <b/>
            <sz val="9"/>
            <color indexed="81"/>
            <rFont val="Tahoma"/>
            <charset val="1"/>
          </rPr>
          <t xml:space="preserve">Executive Director name will auto fill from dropdown list sheet. </t>
        </r>
      </text>
    </comment>
    <comment ref="D110" authorId="0" shapeId="0" xr:uid="{F8A628A2-1EFB-45D9-8B8F-BC542C3B2A7C}">
      <text>
        <r>
          <rPr>
            <b/>
            <sz val="9"/>
            <color indexed="81"/>
            <rFont val="Tahoma"/>
            <family val="2"/>
          </rPr>
          <t xml:space="preserve">Grant Manager name will auto fill from dropdown list sheet.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4DECF8F5-2177-4A5A-8FB0-47043B2DE99D}">
      <text>
        <r>
          <rPr>
            <b/>
            <sz val="9"/>
            <color indexed="81"/>
            <rFont val="Tahoma"/>
            <charset val="1"/>
          </rPr>
          <t xml:space="preserve">Executive Director name will auto fill from dropdown list sheet. </t>
        </r>
      </text>
    </comment>
    <comment ref="D110" authorId="0" shapeId="0" xr:uid="{B3377DE5-B456-406E-A156-74C517C3743E}">
      <text>
        <r>
          <rPr>
            <b/>
            <sz val="9"/>
            <color indexed="81"/>
            <rFont val="Tahoma"/>
            <family val="2"/>
          </rPr>
          <t xml:space="preserve">Grant Manager name will auto fill from dropdown list sheet.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4EE11BD6-3CCB-4FBC-9B99-6841A2241204}">
      <text>
        <r>
          <rPr>
            <b/>
            <sz val="9"/>
            <color indexed="81"/>
            <rFont val="Tahoma"/>
            <charset val="1"/>
          </rPr>
          <t xml:space="preserve">Executive Director name will auto fill from dropdown list sheet. </t>
        </r>
      </text>
    </comment>
    <comment ref="D110" authorId="0" shapeId="0" xr:uid="{C6F9C0B6-616B-4A8E-A707-BF66DB80B044}">
      <text>
        <r>
          <rPr>
            <b/>
            <sz val="9"/>
            <color indexed="81"/>
            <rFont val="Tahoma"/>
            <family val="2"/>
          </rPr>
          <t xml:space="preserve">Grant Manager name will auto fill from dropdown list sheet.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30180657-A1DD-4510-83F3-48C250E24D86}">
      <text>
        <r>
          <rPr>
            <b/>
            <sz val="9"/>
            <color indexed="81"/>
            <rFont val="Tahoma"/>
            <charset val="1"/>
          </rPr>
          <t xml:space="preserve">Executive Director name will auto fill from dropdown list sheet. </t>
        </r>
      </text>
    </comment>
    <comment ref="D110" authorId="0" shapeId="0" xr:uid="{2A59D7B0-AA5C-49AC-8BF0-B3F87922193B}">
      <text>
        <r>
          <rPr>
            <b/>
            <sz val="9"/>
            <color indexed="81"/>
            <rFont val="Tahoma"/>
            <family val="2"/>
          </rPr>
          <t xml:space="preserve">Grant Manager name will auto fill from dropdown list sheet.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2AEB1F8A-AE9B-428F-912E-55646EEFB2C6}">
      <text>
        <r>
          <rPr>
            <b/>
            <sz val="9"/>
            <color indexed="81"/>
            <rFont val="Tahoma"/>
            <charset val="1"/>
          </rPr>
          <t xml:space="preserve">Executive Director name will auto fill from dropdown list sheet. </t>
        </r>
      </text>
    </comment>
    <comment ref="D110" authorId="0" shapeId="0" xr:uid="{1D8D4421-69EB-4789-B7CD-D2E4251BBE6B}">
      <text>
        <r>
          <rPr>
            <b/>
            <sz val="9"/>
            <color indexed="81"/>
            <rFont val="Tahoma"/>
            <family val="2"/>
          </rPr>
          <t xml:space="preserve">Grant Manager name will auto fill from dropdown list sheet.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54B9EE79-57B0-4EBA-8A85-9B83CDF3A204}">
      <text>
        <r>
          <rPr>
            <b/>
            <sz val="9"/>
            <color indexed="81"/>
            <rFont val="Tahoma"/>
            <charset val="1"/>
          </rPr>
          <t xml:space="preserve">Executive Director name will auto fill from dropdown list sheet. </t>
        </r>
      </text>
    </comment>
    <comment ref="D110" authorId="0" shapeId="0" xr:uid="{077B3D6E-4E60-4BB8-BC49-E0A97406AE75}">
      <text>
        <r>
          <rPr>
            <b/>
            <sz val="9"/>
            <color indexed="81"/>
            <rFont val="Tahoma"/>
            <family val="2"/>
          </rPr>
          <t xml:space="preserve">Grant Manager name will auto fill from dropdown list sheet.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CDC575CC-12FF-406D-8EF7-6D84EB30DE3F}">
      <text>
        <r>
          <rPr>
            <b/>
            <sz val="9"/>
            <color indexed="81"/>
            <rFont val="Tahoma"/>
            <charset val="1"/>
          </rPr>
          <t xml:space="preserve">Executive Director name will auto fill from dropdown list sheet. </t>
        </r>
      </text>
    </comment>
    <comment ref="D110" authorId="0" shapeId="0" xr:uid="{0E85EC40-5DCA-42B8-AC75-AD70FACF15D0}">
      <text>
        <r>
          <rPr>
            <b/>
            <sz val="9"/>
            <color indexed="81"/>
            <rFont val="Tahoma"/>
            <family val="2"/>
          </rPr>
          <t xml:space="preserve">Grant Manager name will auto fill from dropdown list 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D1A65AF4-44C7-4AA7-A186-2C0545A2870E}">
      <text>
        <r>
          <rPr>
            <b/>
            <sz val="9"/>
            <color indexed="81"/>
            <rFont val="Tahoma"/>
            <charset val="1"/>
          </rPr>
          <t xml:space="preserve">Executive Director name will auto fill from dropdown list sheet. </t>
        </r>
      </text>
    </comment>
    <comment ref="D110" authorId="0" shapeId="0" xr:uid="{E8C87107-AA8A-436B-9BB1-62AE415EDC1C}">
      <text>
        <r>
          <rPr>
            <b/>
            <sz val="9"/>
            <color indexed="81"/>
            <rFont val="Tahoma"/>
            <family val="2"/>
          </rPr>
          <t xml:space="preserve">Grant Manager name will auto fill from dropdown list sheet.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8014A559-F6EF-472E-A7C1-9AB5304224A0}">
      <text>
        <r>
          <rPr>
            <b/>
            <sz val="9"/>
            <color indexed="81"/>
            <rFont val="Tahoma"/>
            <charset val="1"/>
          </rPr>
          <t xml:space="preserve">Executive Director name will auto fill from dropdown list sheet. </t>
        </r>
      </text>
    </comment>
    <comment ref="D110" authorId="0" shapeId="0" xr:uid="{C2B6EEFF-04EA-4DCB-8D04-60E72DA63B94}">
      <text>
        <r>
          <rPr>
            <b/>
            <sz val="9"/>
            <color indexed="81"/>
            <rFont val="Tahoma"/>
            <family val="2"/>
          </rPr>
          <t xml:space="preserve">Grant Manager name will auto fill from dropdown list sheet.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98E143F0-F388-44C4-8D48-FB4543525D1B}">
      <text>
        <r>
          <rPr>
            <b/>
            <sz val="9"/>
            <color indexed="81"/>
            <rFont val="Tahoma"/>
            <charset val="1"/>
          </rPr>
          <t xml:space="preserve">Executive Director name will auto fill from dropdown list sheet. </t>
        </r>
      </text>
    </comment>
    <comment ref="D110" authorId="0" shapeId="0" xr:uid="{69EB5361-F815-4842-A897-54836EAA0E46}">
      <text>
        <r>
          <rPr>
            <b/>
            <sz val="9"/>
            <color indexed="81"/>
            <rFont val="Tahoma"/>
            <family val="2"/>
          </rPr>
          <t xml:space="preserve">Grant Manager name will auto fill from dropdown list sheet.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D584269B-16BB-4800-8AEF-93809359EE2C}">
      <text>
        <r>
          <rPr>
            <b/>
            <sz val="9"/>
            <color indexed="81"/>
            <rFont val="Tahoma"/>
            <charset val="1"/>
          </rPr>
          <t xml:space="preserve">Executive Director name will auto fill from dropdown list sheet. </t>
        </r>
      </text>
    </comment>
    <comment ref="D110" authorId="0" shapeId="0" xr:uid="{A3210011-22BB-401B-B941-8DA5C6BBA36D}">
      <text>
        <r>
          <rPr>
            <b/>
            <sz val="9"/>
            <color indexed="81"/>
            <rFont val="Tahoma"/>
            <family val="2"/>
          </rPr>
          <t xml:space="preserve">Grant Manager name will auto fill from dropdown list sheet.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AC7C266A-0CFF-4B34-B5DE-B28DD11B0319}">
      <text>
        <r>
          <rPr>
            <b/>
            <sz val="9"/>
            <color indexed="81"/>
            <rFont val="Tahoma"/>
            <charset val="1"/>
          </rPr>
          <t xml:space="preserve">Executive Director name will auto fill from dropdown list sheet. </t>
        </r>
      </text>
    </comment>
    <comment ref="D110" authorId="0" shapeId="0" xr:uid="{0E201F2B-9491-4113-8243-7534DCA44EED}">
      <text>
        <r>
          <rPr>
            <b/>
            <sz val="9"/>
            <color indexed="81"/>
            <rFont val="Tahoma"/>
            <family val="2"/>
          </rPr>
          <t xml:space="preserve">Grant Manager name will auto fill from dropdown list sheet.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3E5C2326-97D1-48AA-93F2-7FDDDFACE483}">
      <text>
        <r>
          <rPr>
            <b/>
            <sz val="9"/>
            <color indexed="81"/>
            <rFont val="Tahoma"/>
            <charset val="1"/>
          </rPr>
          <t xml:space="preserve">Executive Director name will auto fill from dropdown list sheet. </t>
        </r>
      </text>
    </comment>
    <comment ref="D110" authorId="0" shapeId="0" xr:uid="{3C5F655B-D006-4FB7-A888-578681129DE5}">
      <text>
        <r>
          <rPr>
            <b/>
            <sz val="9"/>
            <color indexed="81"/>
            <rFont val="Tahoma"/>
            <family val="2"/>
          </rPr>
          <t xml:space="preserve">Grant Manager name will auto fill from dropdown list sheet.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6E4357C9-71FA-44C6-9F11-F78D115EC134}">
      <text>
        <r>
          <rPr>
            <b/>
            <sz val="9"/>
            <color indexed="81"/>
            <rFont val="Tahoma"/>
            <charset val="1"/>
          </rPr>
          <t xml:space="preserve">Executive Director name will auto fill from dropdown list sheet. </t>
        </r>
      </text>
    </comment>
    <comment ref="D110" authorId="0" shapeId="0" xr:uid="{E376F88C-62A1-4068-9E1A-1D2043F84679}">
      <text>
        <r>
          <rPr>
            <b/>
            <sz val="9"/>
            <color indexed="81"/>
            <rFont val="Tahoma"/>
            <family val="2"/>
          </rPr>
          <t xml:space="preserve">Grant Manager name will auto fill from dropdown list sheet.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5ECB5E40-264A-4B90-BA9D-C16E8F210407}">
      <text>
        <r>
          <rPr>
            <b/>
            <sz val="9"/>
            <color indexed="81"/>
            <rFont val="Tahoma"/>
            <charset val="1"/>
          </rPr>
          <t xml:space="preserve">Executive Director name will auto fill from dropdown list sheet. </t>
        </r>
      </text>
    </comment>
    <comment ref="D110" authorId="0" shapeId="0" xr:uid="{6A8B0291-8438-45D1-BF08-EBDC452D3C08}">
      <text>
        <r>
          <rPr>
            <b/>
            <sz val="9"/>
            <color indexed="81"/>
            <rFont val="Tahoma"/>
            <family val="2"/>
          </rPr>
          <t xml:space="preserve">Grant Manager name will auto fill from dropdown list sheet.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2990EAD7-B787-4B96-AE0C-66502E641521}">
      <text>
        <r>
          <rPr>
            <b/>
            <sz val="9"/>
            <color indexed="81"/>
            <rFont val="Tahoma"/>
            <charset val="1"/>
          </rPr>
          <t xml:space="preserve">Executive Director name will auto fill from dropdown list sheet. </t>
        </r>
      </text>
    </comment>
    <comment ref="D110" authorId="0" shapeId="0" xr:uid="{A8C41A0E-0F92-4D15-A6B6-3FB70F8307F8}">
      <text>
        <r>
          <rPr>
            <b/>
            <sz val="9"/>
            <color indexed="81"/>
            <rFont val="Tahoma"/>
            <family val="2"/>
          </rPr>
          <t xml:space="preserve">Grant Manager name will auto fill from dropdown list sheet.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8B9193E6-BABC-4453-AA76-C2091BE36260}">
      <text>
        <r>
          <rPr>
            <b/>
            <sz val="9"/>
            <color indexed="81"/>
            <rFont val="Tahoma"/>
            <charset val="1"/>
          </rPr>
          <t xml:space="preserve">Executive Director name will auto fill from dropdown list sheet. </t>
        </r>
      </text>
    </comment>
    <comment ref="D110" authorId="0" shapeId="0" xr:uid="{B466C9BF-D5FC-4821-811D-250E52020C6D}">
      <text>
        <r>
          <rPr>
            <b/>
            <sz val="9"/>
            <color indexed="81"/>
            <rFont val="Tahoma"/>
            <family val="2"/>
          </rPr>
          <t xml:space="preserve">Grant Manager name will auto fill from dropdown list sheet.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B2AC67E5-81A3-4B53-9D0A-9EB18B56ABF6}">
      <text>
        <r>
          <rPr>
            <b/>
            <sz val="9"/>
            <color indexed="81"/>
            <rFont val="Tahoma"/>
            <charset val="1"/>
          </rPr>
          <t xml:space="preserve">Executive Director name will auto fill from dropdown list sheet. </t>
        </r>
      </text>
    </comment>
    <comment ref="D110" authorId="0" shapeId="0" xr:uid="{28518E31-1B4B-4D5B-9BA5-81ECB8231209}">
      <text>
        <r>
          <rPr>
            <b/>
            <sz val="9"/>
            <color indexed="81"/>
            <rFont val="Tahoma"/>
            <family val="2"/>
          </rPr>
          <t xml:space="preserve">Grant Manager name will auto fill from dropdown list 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C4BAA975-2D15-41DF-8DEE-8E70835EA5AC}">
      <text>
        <r>
          <rPr>
            <b/>
            <sz val="9"/>
            <color indexed="81"/>
            <rFont val="Tahoma"/>
            <charset val="1"/>
          </rPr>
          <t xml:space="preserve">Executive Director name will auto fill from dropdown list sheet. </t>
        </r>
      </text>
    </comment>
    <comment ref="D110" authorId="0" shapeId="0" xr:uid="{B1F7E613-B15B-46FD-AA7A-124D9B413569}">
      <text>
        <r>
          <rPr>
            <b/>
            <sz val="9"/>
            <color indexed="81"/>
            <rFont val="Tahoma"/>
            <family val="2"/>
          </rPr>
          <t xml:space="preserve">Grant Manager name will auto fill from dropdown list sheet.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2B5DAA71-08D8-4FB6-98E6-475A3E2F2AD7}">
      <text>
        <r>
          <rPr>
            <b/>
            <sz val="9"/>
            <color indexed="81"/>
            <rFont val="Tahoma"/>
            <charset val="1"/>
          </rPr>
          <t xml:space="preserve">Executive Director name will auto fill from dropdown list sheet. </t>
        </r>
      </text>
    </comment>
    <comment ref="D110" authorId="0" shapeId="0" xr:uid="{9AB9747F-86E6-46A0-A4E2-0AC7FCEFA73D}">
      <text>
        <r>
          <rPr>
            <b/>
            <sz val="9"/>
            <color indexed="81"/>
            <rFont val="Tahoma"/>
            <family val="2"/>
          </rPr>
          <t xml:space="preserve">Grant Manager name will auto fill from dropdown list sheet.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E9FD285D-9CD5-4468-9649-1AAC38CE876D}">
      <text>
        <r>
          <rPr>
            <b/>
            <sz val="9"/>
            <color indexed="81"/>
            <rFont val="Tahoma"/>
            <charset val="1"/>
          </rPr>
          <t xml:space="preserve">Executive Director name will auto fill from dropdown list sheet. </t>
        </r>
      </text>
    </comment>
    <comment ref="D110" authorId="0" shapeId="0" xr:uid="{0110E626-1BD6-4C0B-9C2A-FA8632DBC8E4}">
      <text>
        <r>
          <rPr>
            <b/>
            <sz val="9"/>
            <color indexed="81"/>
            <rFont val="Tahoma"/>
            <family val="2"/>
          </rPr>
          <t xml:space="preserve">Grant Manager name will auto fill from dropdown list sheet.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C4396C2E-EC74-4D54-8F9E-E05AF4191304}">
      <text>
        <r>
          <rPr>
            <b/>
            <sz val="9"/>
            <color indexed="81"/>
            <rFont val="Tahoma"/>
            <charset val="1"/>
          </rPr>
          <t xml:space="preserve">Executive Director name will auto fill from dropdown list sheet. </t>
        </r>
      </text>
    </comment>
    <comment ref="D110" authorId="0" shapeId="0" xr:uid="{1DE76868-E05D-4E8F-8D9D-B56CB475250C}">
      <text>
        <r>
          <rPr>
            <b/>
            <sz val="9"/>
            <color indexed="81"/>
            <rFont val="Tahoma"/>
            <family val="2"/>
          </rPr>
          <t xml:space="preserve">Grant Manager name will auto fill from dropdown list sheet.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C0D84C43-FCD9-4731-B9C0-EE004C0F8981}">
      <text>
        <r>
          <rPr>
            <b/>
            <sz val="9"/>
            <color indexed="81"/>
            <rFont val="Tahoma"/>
            <charset val="1"/>
          </rPr>
          <t xml:space="preserve">Executive Director name will auto fill from dropdown list sheet. </t>
        </r>
      </text>
    </comment>
    <comment ref="D110" authorId="0" shapeId="0" xr:uid="{7218D72C-ECB8-4445-923B-DAC093E85B86}">
      <text>
        <r>
          <rPr>
            <b/>
            <sz val="9"/>
            <color indexed="81"/>
            <rFont val="Tahoma"/>
            <family val="2"/>
          </rPr>
          <t xml:space="preserve">Grant Manager name will auto fill from dropdown list sheet.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ECBD6A9E-4B48-4749-A238-41B5089588FA}">
      <text>
        <r>
          <rPr>
            <b/>
            <sz val="9"/>
            <color indexed="81"/>
            <rFont val="Tahoma"/>
            <charset val="1"/>
          </rPr>
          <t xml:space="preserve">Executive Director name will auto fill from dropdown list sheet. </t>
        </r>
      </text>
    </comment>
    <comment ref="D110" authorId="0" shapeId="0" xr:uid="{969A4CDD-FA63-4A9A-9BB8-7DA260971CF5}">
      <text>
        <r>
          <rPr>
            <b/>
            <sz val="9"/>
            <color indexed="81"/>
            <rFont val="Tahoma"/>
            <family val="2"/>
          </rPr>
          <t xml:space="preserve">Grant Manager name will auto fill from dropdown list sheet.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9A6424A0-AD5D-4E08-9B33-0ABB0AB07880}">
      <text>
        <r>
          <rPr>
            <b/>
            <sz val="9"/>
            <color indexed="81"/>
            <rFont val="Tahoma"/>
            <charset val="1"/>
          </rPr>
          <t xml:space="preserve">Executive Director name will auto fill from dropdown list sheet. </t>
        </r>
      </text>
    </comment>
    <comment ref="D110" authorId="0" shapeId="0" xr:uid="{B26927AE-0D0D-4FEE-927D-9637F5DBE3E8}">
      <text>
        <r>
          <rPr>
            <b/>
            <sz val="9"/>
            <color indexed="81"/>
            <rFont val="Tahoma"/>
            <family val="2"/>
          </rPr>
          <t xml:space="preserve">Grant Manager name will auto fill from dropdown list sheet.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D38BAA46-36B3-4227-984A-0BBD6AEC6ADA}">
      <text>
        <r>
          <rPr>
            <b/>
            <sz val="9"/>
            <color indexed="81"/>
            <rFont val="Tahoma"/>
            <charset val="1"/>
          </rPr>
          <t xml:space="preserve">Executive Director name will auto fill from dropdown list sheet. </t>
        </r>
      </text>
    </comment>
    <comment ref="D110" authorId="0" shapeId="0" xr:uid="{064BE48E-6EBA-4EB2-9A9E-5D3BADEE200E}">
      <text>
        <r>
          <rPr>
            <b/>
            <sz val="9"/>
            <color indexed="81"/>
            <rFont val="Tahoma"/>
            <family val="2"/>
          </rPr>
          <t xml:space="preserve">Grant Manager name will auto fill from dropdown list sheet.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D7B12EE4-43CB-4F63-AF33-853258C76985}">
      <text>
        <r>
          <rPr>
            <b/>
            <sz val="9"/>
            <color indexed="81"/>
            <rFont val="Tahoma"/>
            <charset val="1"/>
          </rPr>
          <t xml:space="preserve">Executive Director name will auto fill from dropdown list sheet. </t>
        </r>
      </text>
    </comment>
    <comment ref="D110" authorId="0" shapeId="0" xr:uid="{E3D02776-F313-4B22-A2B0-B47701427FC6}">
      <text>
        <r>
          <rPr>
            <b/>
            <sz val="9"/>
            <color indexed="81"/>
            <rFont val="Tahoma"/>
            <family val="2"/>
          </rPr>
          <t xml:space="preserve">Grant Manager name will auto fill from dropdown list sheet.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941FE844-AFE5-49A3-80E5-FD99D0759A4A}">
      <text>
        <r>
          <rPr>
            <b/>
            <sz val="9"/>
            <color indexed="81"/>
            <rFont val="Tahoma"/>
            <charset val="1"/>
          </rPr>
          <t xml:space="preserve">Executive Director name will auto fill from dropdown list sheet. </t>
        </r>
      </text>
    </comment>
    <comment ref="D110" authorId="0" shapeId="0" xr:uid="{5E4FB19C-AC42-4615-8AA3-0008209BBFB0}">
      <text>
        <r>
          <rPr>
            <b/>
            <sz val="9"/>
            <color indexed="81"/>
            <rFont val="Tahoma"/>
            <family val="2"/>
          </rPr>
          <t xml:space="preserve">Grant Manager name will auto fill from dropdown list sheet.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B569B7EF-3E7B-476F-A4C7-0D93012A903C}">
      <text>
        <r>
          <rPr>
            <b/>
            <sz val="9"/>
            <color indexed="81"/>
            <rFont val="Tahoma"/>
            <charset val="1"/>
          </rPr>
          <t xml:space="preserve">Executive Director name will auto fill from dropdown list sheet. </t>
        </r>
      </text>
    </comment>
    <comment ref="D110" authorId="0" shapeId="0" xr:uid="{A237E0BE-372E-4E4F-B98A-274F2168428A}">
      <text>
        <r>
          <rPr>
            <b/>
            <sz val="9"/>
            <color indexed="81"/>
            <rFont val="Tahoma"/>
            <family val="2"/>
          </rPr>
          <t xml:space="preserve">Grant Manager name will auto fill from dropdown list sheet.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0220B58E-EEFD-4DC6-83BE-E285920983F6}">
      <text>
        <r>
          <rPr>
            <b/>
            <sz val="9"/>
            <color indexed="81"/>
            <rFont val="Tahoma"/>
            <charset val="1"/>
          </rPr>
          <t xml:space="preserve">Executive Director name will auto fill from dropdown list sheet. </t>
        </r>
      </text>
    </comment>
    <comment ref="D110" authorId="0" shapeId="0" xr:uid="{16F97897-1EC7-438B-A65C-3A065043E823}">
      <text>
        <r>
          <rPr>
            <b/>
            <sz val="9"/>
            <color indexed="81"/>
            <rFont val="Tahoma"/>
            <family val="2"/>
          </rPr>
          <t xml:space="preserve">Grant Manager name will auto fill from dropdown list sheet.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DBDE4089-E6A3-4CF3-94B5-03A511FEB10D}">
      <text>
        <r>
          <rPr>
            <b/>
            <sz val="9"/>
            <color indexed="81"/>
            <rFont val="Tahoma"/>
            <charset val="1"/>
          </rPr>
          <t xml:space="preserve">Executive Director name will auto fill from dropdown list sheet. </t>
        </r>
      </text>
    </comment>
    <comment ref="D110" authorId="0" shapeId="0" xr:uid="{0B2A6417-65B5-4153-8B7F-AB62A07DE3B2}">
      <text>
        <r>
          <rPr>
            <b/>
            <sz val="9"/>
            <color indexed="81"/>
            <rFont val="Tahoma"/>
            <family val="2"/>
          </rPr>
          <t xml:space="preserve">Grant Manager name will auto fill from dropdown list sheet.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Lauren Johnson</author>
  </authors>
  <commentList>
    <comment ref="D4" authorId="0" shapeId="0" xr:uid="{179D8938-664F-4A4E-836B-4D0AA70A23EA}">
      <text>
        <r>
          <rPr>
            <b/>
            <sz val="9"/>
            <color indexed="81"/>
            <rFont val="Tahoma"/>
            <charset val="1"/>
          </rPr>
          <t xml:space="preserve">Executive Director name will auto fill from dropdown list sheet. </t>
        </r>
      </text>
    </comment>
    <comment ref="D110" authorId="0" shapeId="0" xr:uid="{E4EB7BFF-0B3E-4B46-98E1-0D6D12DAB541}">
      <text>
        <r>
          <rPr>
            <b/>
            <sz val="9"/>
            <color indexed="81"/>
            <rFont val="Tahoma"/>
            <family val="2"/>
          </rPr>
          <t xml:space="preserve">Grant Manager name will auto fill from dropdown list sheet. </t>
        </r>
      </text>
    </comment>
  </commentList>
</comments>
</file>

<file path=xl/sharedStrings.xml><?xml version="1.0" encoding="utf-8"?>
<sst xmlns="http://schemas.openxmlformats.org/spreadsheetml/2006/main" count="3809" uniqueCount="299">
  <si>
    <t>Grantee</t>
  </si>
  <si>
    <t>Executive Director</t>
  </si>
  <si>
    <t>Grant Manager</t>
  </si>
  <si>
    <t>How long has the grantee operated a CSBG program?</t>
  </si>
  <si>
    <t>Risk Factor 1</t>
  </si>
  <si>
    <t>Is the agency currently on a CSBG TAP or QIP?</t>
  </si>
  <si>
    <t>Risk Factor 2</t>
  </si>
  <si>
    <t>Based upon review of the most recent grant application, was it received on time?</t>
  </si>
  <si>
    <t>Risk Factor 3</t>
  </si>
  <si>
    <t>Based upon review of the most recent grant application, did it need to be returned for corrections?</t>
  </si>
  <si>
    <t>Risk Factor 4</t>
  </si>
  <si>
    <t>Based on the review of the Community Needs Assessment, what mechanisms were utilized to gather data to measure the community needs?</t>
  </si>
  <si>
    <t>Risk Factor 5</t>
  </si>
  <si>
    <t>Based on the review of the Community Action Plan, were the top 10 community needs addressed?</t>
  </si>
  <si>
    <t>Risk Factor 6</t>
  </si>
  <si>
    <t>Based upon review of the most recent organizational standards, was it received on time?</t>
  </si>
  <si>
    <t>Risk Factor 7</t>
  </si>
  <si>
    <t>Based upon review of the most recent organizational standard, did it need to be returned for corrections?</t>
  </si>
  <si>
    <t>Risk Factor 8</t>
  </si>
  <si>
    <t>Based on the review of the most recent organizational standards, what percentage of standards were considered to be met?</t>
  </si>
  <si>
    <t>Risk Factor 9</t>
  </si>
  <si>
    <t>Based on the review of the most recent organizational standards, how many categories were considered less than 90% satisfactory?</t>
  </si>
  <si>
    <t>Risk Factor 10</t>
  </si>
  <si>
    <t>Based upon review of the last 4 quarterly reports, have reports been received on time?</t>
  </si>
  <si>
    <t>Risk Factor 11</t>
  </si>
  <si>
    <t>Based upon review of the last 4 quarterly reports, have reports been returned for corrections?</t>
  </si>
  <si>
    <t>Risk Factor 12</t>
  </si>
  <si>
    <t xml:space="preserve">Upon review of board documents, does the board have any vacancies? </t>
  </si>
  <si>
    <t>Risk Factor 13</t>
  </si>
  <si>
    <t xml:space="preserve">Upon review of board minutes is there clear evidence of maximum participation by board members? </t>
  </si>
  <si>
    <t>Risk Factor 14</t>
  </si>
  <si>
    <t xml:space="preserve">Upon review of last years Work Program Detail reports, is the agency meeting their targets for both people served and successful outcomes? </t>
  </si>
  <si>
    <t>Risk Factor 15</t>
  </si>
  <si>
    <t xml:space="preserve">Upon review of the most recent 4th Quarter Report, has the agency served any individuals over 200% of poverty? </t>
  </si>
  <si>
    <t>Risk Factor 16</t>
  </si>
  <si>
    <t xml:space="preserve">Upon review of last years CSBG Closeout Final figures, what was the administrative percentage? (Column R) </t>
  </si>
  <si>
    <t>Risk Factor 17</t>
  </si>
  <si>
    <t xml:space="preserve">Upon review of last years CSBG Closeout Final figures, what was the carryover percentage? (Column N) </t>
  </si>
  <si>
    <t>Risk Factor 18</t>
  </si>
  <si>
    <t>Upon review of the agencies cash requests YTD, how frequently is the agency requesting funds?</t>
  </si>
  <si>
    <t>Risk Factor 19</t>
  </si>
  <si>
    <t>Enter Date of last CSBG On Site Monitoring:</t>
  </si>
  <si>
    <t>Risk Factor 20</t>
  </si>
  <si>
    <t>As a result of the most recent programmatic monitoring, does the monitoring tool or letter identify significant material findings?</t>
  </si>
  <si>
    <t>Risk Factor 21</t>
  </si>
  <si>
    <t xml:space="preserve">Does the last fiscal monitoring and/or CSBG monitoring indicate disallowed costs (amount)? </t>
  </si>
  <si>
    <t>Risk Factor 22</t>
  </si>
  <si>
    <t>Does the agency have qualified staff in place to include an experienced CEO, CFO, CSBG Program Manager or any other senior leadership position?</t>
  </si>
  <si>
    <t>Risk Factor 23</t>
  </si>
  <si>
    <t>Does the agency have a certified ROMA professional?</t>
  </si>
  <si>
    <t>Risk Factor 24</t>
  </si>
  <si>
    <t>Organizational Standard 4.5 (Succession Planning) has been marked as accepted and utilized when applicable</t>
  </si>
  <si>
    <t>Risk Factor 25</t>
  </si>
  <si>
    <t>Assessment determination</t>
  </si>
  <si>
    <t>Choose One</t>
  </si>
  <si>
    <t>Auto Filled</t>
  </si>
  <si>
    <t>3 grant cycles or less</t>
  </si>
  <si>
    <t>High</t>
  </si>
  <si>
    <t>Yes</t>
  </si>
  <si>
    <t>No Corrections Required</t>
  </si>
  <si>
    <t>OS Cat 1 thru 3 were all met</t>
  </si>
  <si>
    <t>All 10 Addressed</t>
  </si>
  <si>
    <t>All Met</t>
  </si>
  <si>
    <t>All over 90%</t>
  </si>
  <si>
    <t>No vacancies</t>
  </si>
  <si>
    <t>Board minutes are detailed and at each meeting there is a quorum, programmatic/fiscal reports discussion and resolution on any issues</t>
  </si>
  <si>
    <t>All work program targeting was within +/- 20%</t>
  </si>
  <si>
    <t>No customers served over 200%</t>
  </si>
  <si>
    <t>10% or Less</t>
  </si>
  <si>
    <t>Multiple times a month</t>
  </si>
  <si>
    <t>Less than 18 months</t>
  </si>
  <si>
    <t>No findings or observations</t>
  </si>
  <si>
    <t>No disallowed costs</t>
  </si>
  <si>
    <t>All key staff 3+ years</t>
  </si>
  <si>
    <t>Multiple ROMA or other similarly certified professionals on staff</t>
  </si>
  <si>
    <t>Exceeds</t>
  </si>
  <si>
    <t>Agree with assessment</t>
  </si>
  <si>
    <t>4 grant cycles or more</t>
  </si>
  <si>
    <t>No</t>
  </si>
  <si>
    <t>Received 1-5 Days Late</t>
  </si>
  <si>
    <t>Corrections required and all corrections completed within a week of first return date</t>
  </si>
  <si>
    <t>OS Cat 1 thru 3 had 1-2 unmet</t>
  </si>
  <si>
    <t>9 Addressed</t>
  </si>
  <si>
    <t>90-99%</t>
  </si>
  <si>
    <t>1 below 90%</t>
  </si>
  <si>
    <t>1 vacancy less than 90 days</t>
  </si>
  <si>
    <t>Board minutes are detailed but do not indicate if a quorum was present or not</t>
  </si>
  <si>
    <t>All but 1 or 2 work programs were within +/- 20% targeting</t>
  </si>
  <si>
    <t>Report showed customers over 200% that were not corrected</t>
  </si>
  <si>
    <t>11% to 13%</t>
  </si>
  <si>
    <t>11% to 15%</t>
  </si>
  <si>
    <t>Monthly</t>
  </si>
  <si>
    <t>Greater than 18 months</t>
  </si>
  <si>
    <t>No findings but observations</t>
  </si>
  <si>
    <t>Direct Client Assistance disallowed costs under $5000</t>
  </si>
  <si>
    <t>1 or 2 Newer key staff with Community Action Experience</t>
  </si>
  <si>
    <t>One ROMA or other similarly certified professional on staff</t>
  </si>
  <si>
    <t>Beyond Met</t>
  </si>
  <si>
    <t>Disagree with assessment change to High</t>
  </si>
  <si>
    <t>Received 6 to 15 Days Late</t>
  </si>
  <si>
    <t>Corrections required and all corrections completed within 2 weeks of first return date</t>
  </si>
  <si>
    <t>OS Cat 1 thru 3 had &gt;3 unmet</t>
  </si>
  <si>
    <t>8 Addressed</t>
  </si>
  <si>
    <t>80-89%</t>
  </si>
  <si>
    <t>2 below 90%</t>
  </si>
  <si>
    <t>Multiple vacancies less than 90 days</t>
  </si>
  <si>
    <t>Board minutes are "generic" lacking any detail to discussions which occurred</t>
  </si>
  <si>
    <t>Majority of work program targeting was within +/- 30%</t>
  </si>
  <si>
    <t>14% to 16%</t>
  </si>
  <si>
    <t>16% to 20%</t>
  </si>
  <si>
    <t>Bi Monthly</t>
  </si>
  <si>
    <t>Findings with or without observations</t>
  </si>
  <si>
    <t>Disallowed costs in other categories under $5,000</t>
  </si>
  <si>
    <t>1 or 2 newer key staff with no Community Action Experience</t>
  </si>
  <si>
    <t>MOU with a ROMA professional</t>
  </si>
  <si>
    <t>Met Standards</t>
  </si>
  <si>
    <t>Disagree with assessment change to Medium</t>
  </si>
  <si>
    <t>Received greater than 15 Days Late</t>
  </si>
  <si>
    <t>Corrections required and all corrections completed after 2 weeks of first return</t>
  </si>
  <si>
    <t>7 Addressed</t>
  </si>
  <si>
    <t>70-79%</t>
  </si>
  <si>
    <t>3 below 90%</t>
  </si>
  <si>
    <t>1 Vacancy over 90 days with an approved waiver</t>
  </si>
  <si>
    <t>Board did not have a quorum at least once a quarter</t>
  </si>
  <si>
    <t>Majority work program targeting was within +/- 40%</t>
  </si>
  <si>
    <t>17% or greater</t>
  </si>
  <si>
    <t>21% or greater</t>
  </si>
  <si>
    <t>Quarterly or less frequent</t>
  </si>
  <si>
    <t>Disallowed costs  between $5000 and $15,000</t>
  </si>
  <si>
    <t>More than 2 new key staff in the last 3 years</t>
  </si>
  <si>
    <t>No relationship with a ROMA professional</t>
  </si>
  <si>
    <t>Does not meet Standards</t>
  </si>
  <si>
    <t>Disagree with assessment change to Low</t>
  </si>
  <si>
    <t>6 Addressed</t>
  </si>
  <si>
    <t>60-69%</t>
  </si>
  <si>
    <t>4 below 90%</t>
  </si>
  <si>
    <t>Multiple vacancies over 90 days with an approved waiver</t>
  </si>
  <si>
    <t>Majority of work program targeting was off by more than +/- 50%</t>
  </si>
  <si>
    <t>Disallowed costs over $15,000</t>
  </si>
  <si>
    <t xml:space="preserve">Consistent turnover in one or more key roles </t>
  </si>
  <si>
    <t>5 or fewer addressed</t>
  </si>
  <si>
    <t>Below 59%</t>
  </si>
  <si>
    <t>5 or more</t>
  </si>
  <si>
    <t>Any vacancy over 90 days but NO approved waiver</t>
  </si>
  <si>
    <t>CSBG Programmatic Monitoring Risk Assessment</t>
  </si>
  <si>
    <t xml:space="preserve">Date: </t>
  </si>
  <si>
    <t xml:space="preserve">For each question, select the appropriate response from the drop-down box. </t>
  </si>
  <si>
    <t>Risk</t>
  </si>
  <si>
    <t>1.)</t>
  </si>
  <si>
    <t>2.)</t>
  </si>
  <si>
    <t>Grant Application Review</t>
  </si>
  <si>
    <t>3.)</t>
  </si>
  <si>
    <t>4.)</t>
  </si>
  <si>
    <t>5.)</t>
  </si>
  <si>
    <t>6.)</t>
  </si>
  <si>
    <t>Organizational Standards Review</t>
  </si>
  <si>
    <t>7.)</t>
  </si>
  <si>
    <t>8.)</t>
  </si>
  <si>
    <t>9.)</t>
  </si>
  <si>
    <t>10.)</t>
  </si>
  <si>
    <t>Quarterly Report Reviews</t>
  </si>
  <si>
    <t>11.)</t>
  </si>
  <si>
    <t>1st QTR</t>
  </si>
  <si>
    <t>2nd QTR</t>
  </si>
  <si>
    <t>3rd QTR</t>
  </si>
  <si>
    <t>4th QTR</t>
  </si>
  <si>
    <t>12.)</t>
  </si>
  <si>
    <t>13.)</t>
  </si>
  <si>
    <t>14.)</t>
  </si>
  <si>
    <t>15.)</t>
  </si>
  <si>
    <t>16.)</t>
  </si>
  <si>
    <t>17.)</t>
  </si>
  <si>
    <t>18.)</t>
  </si>
  <si>
    <t>19.)</t>
  </si>
  <si>
    <t>Monitoring Reviews</t>
  </si>
  <si>
    <t>20.)</t>
  </si>
  <si>
    <t>21.)</t>
  </si>
  <si>
    <t>22.)</t>
  </si>
  <si>
    <t>Additional Criteria</t>
  </si>
  <si>
    <t>23.)</t>
  </si>
  <si>
    <t>24.)</t>
  </si>
  <si>
    <t>25.)</t>
  </si>
  <si>
    <t>Timeliness Score:</t>
  </si>
  <si>
    <t>Quality Score:</t>
  </si>
  <si>
    <t>Administrative Score:</t>
  </si>
  <si>
    <t xml:space="preserve">GM Comments: </t>
  </si>
  <si>
    <t>Monitoring Risk Score:</t>
  </si>
  <si>
    <t>HTD Risk Score:</t>
  </si>
  <si>
    <t>Overall Weighted Risk Level:</t>
  </si>
  <si>
    <t>Risk Assessment:</t>
  </si>
  <si>
    <t>Low</t>
  </si>
  <si>
    <t>Medium</t>
  </si>
  <si>
    <t>CSBG Monitoring Risk</t>
  </si>
  <si>
    <t>Grant Manager:</t>
  </si>
  <si>
    <t>Program Manager:</t>
  </si>
  <si>
    <t>Risk Score Adjustment:</t>
  </si>
  <si>
    <t>Meeting Comments:</t>
  </si>
  <si>
    <t>Agency Name</t>
  </si>
  <si>
    <t>Grant Manager Assigned</t>
  </si>
  <si>
    <t>Base HTD Score</t>
  </si>
  <si>
    <t>Adj HTD Score</t>
  </si>
  <si>
    <t>Monitoring Score</t>
  </si>
  <si>
    <t>Date of Last Monitoring</t>
  </si>
  <si>
    <t>To Be Monitored</t>
  </si>
  <si>
    <t>Additional Comments</t>
  </si>
  <si>
    <t>Optional</t>
  </si>
  <si>
    <t>Partial Adjustments made to initial risk score based on significant internal control issues identified in recent monitorings</t>
  </si>
  <si>
    <t>CSBG Programmatic Monitoring Risk Assessment Instructions</t>
  </si>
  <si>
    <t xml:space="preserve">This tool is designed to assist in determining both monitoring risk and overall health of the CSBG program (HTD Risk Score) at the agency. The higher the score, the more risk the agency has. Agencies with the highest risk should be monitored first. Complete the form ahead of meeting with Program Managers. </t>
  </si>
  <si>
    <t xml:space="preserve">When completing this assessment you will need to utilize the STARS "Monitoring Tool Status History" report, STARS "CSBG Completed Tool Assessment by CAA" report, STARS "Statewide Monitoring Report", STARS "CSBG Completed Tool Assessment D2" report, STARS "CSBG Work Program Detail" report, CSBG Closeouts - Final Figures report, grants "View Voucher Information", and most recent monitoring letter.   </t>
  </si>
  <si>
    <t>Grantee:</t>
  </si>
  <si>
    <t>Executive Director:</t>
  </si>
  <si>
    <r>
      <t xml:space="preserve">The "Grantee" field is a dropdown box that once the grantee is selected will auto populate the "Executive Director" field. </t>
    </r>
    <r>
      <rPr>
        <i/>
        <sz val="12"/>
        <color rgb="FFFF0000"/>
        <rFont val="Avenir Next LT Pro"/>
        <family val="2"/>
      </rPr>
      <t xml:space="preserve"> If the Executive Director is not correct please let the CSBG Program Manager know and the table will be updated.  </t>
    </r>
    <r>
      <rPr>
        <sz val="12"/>
        <color rgb="FFFF0000"/>
        <rFont val="Avenir Next LT Pro"/>
        <family val="2"/>
      </rPr>
      <t>The "Date" field should be dated with the date the assessment was done.</t>
    </r>
  </si>
  <si>
    <t>Based on the CSBG Rules any new CSBG grantee shall have an onsite monitoring conducted annually.  Illinois has adopted the stance that regardless of other risk factors, any grantee with 3 years or less of experience administering the program will be determined high risk.  By selecting "3 grant cycles or less" the risk assessment will automatically mark the monitoring score as high risk.  The rest of the form still needs completed to tabulate the "HTD Score" (How They Doing"</t>
  </si>
  <si>
    <t>Is the agency currently on a CSBG TAP or QIP</t>
  </si>
  <si>
    <t>Any agency that is currently on a TAP/QIP for the CSBG program will be determined as high risk.  By selecting "Yes"  the risk assessment will automatically mark the monitoring score as high risk.  The rest of the form still needs completed to tabulate the "HTD Risk Score"</t>
  </si>
  <si>
    <t>Received On Time</t>
  </si>
  <si>
    <r>
      <t xml:space="preserve">By utilizing the "Monitoring Tool Status History" report determine when the most recent CSBG Programmatic Application was received.  This report is typically named with the following naming structure "YYYY CAPRO".  The due date you should use to determine if a tool was submitted on time is the first due date entered when the tool was assigned, the only exception to this is if DCEO determined that the original due date needed modified.  The date the tool was submitted is the "Last Updated Date" on the first "In Review" line.  Select from the drop down box the date range that best represents when the tool was received in relation to the due date.   </t>
    </r>
    <r>
      <rPr>
        <b/>
        <sz val="12"/>
        <color rgb="FFFF0000"/>
        <rFont val="Avenir Next LT Pro"/>
        <family val="2"/>
      </rPr>
      <t>NOTE:</t>
    </r>
    <r>
      <rPr>
        <sz val="12"/>
        <color rgb="FFFF0000"/>
        <rFont val="Avenir Next LT Pro"/>
        <family val="2"/>
      </rPr>
      <t xml:space="preserve">  You will also utilize this report for question 4, 7, 8, 11, and 12.</t>
    </r>
  </si>
  <si>
    <t>Multiple returns but completed within 2 weeks</t>
  </si>
  <si>
    <t xml:space="preserve">By utilizing the "Monitoring Tool Status History" report determine how often the CSBG Programmatic Application was returned to the agency for corrections and how long the corrections process took.  Count the number of times the status "Returned to Grantee" is listed on the report to determine the number of times the grant was returned.  Utilizing the "Last Updated Date" column you can determine the amount of time it took the grantee to make any necessary corrections.  Select from the drop down the statement that best describes the process. </t>
  </si>
  <si>
    <r>
      <t xml:space="preserve">Prior to answering this question, the current years Organizational Standards review must be completed.  By utilizing the "CSBG Completed Tool Assessment by CAA" report, determine how many unmet standards occurred in the first 3 Organizational Standards categories.  These categories are Consumer Input and Involvement, Community Engagement, and Community Assessment.  To run the report select the agency and the appropriate Organizational Standards monitoring tool (Public or Private).  Use an "Assigned Begin Date" of 1/1 of the current year.  Use an "Assigned End Date" of the date you are running the report.  Click "View Report" to run the report.  Once the report is ran, click the + sign next to the agency name to expand the fields. The Consumer Input category has 3 questions, Community Engagement has 4 questions, and Community Assessment has 5 questions.  Add up the "Total Satisfactory" column for those 3 categories and select from the drop down the statement that best represents the total.  </t>
    </r>
    <r>
      <rPr>
        <b/>
        <sz val="12"/>
        <color rgb="FFFF0000"/>
        <rFont val="Avenir Next LT Pro"/>
        <family val="2"/>
      </rPr>
      <t xml:space="preserve">NOTE:  </t>
    </r>
    <r>
      <rPr>
        <sz val="12"/>
        <color rgb="FFFF0000"/>
        <rFont val="Avenir Next LT Pro"/>
        <family val="2"/>
      </rPr>
      <t>You will also utilize this report for question 10.</t>
    </r>
  </si>
  <si>
    <r>
      <t xml:space="preserve">By utilizing the "Statewide Monitoring Report", this report can be ran for all agencies at one time or by a single agency.  Select the "CSBG" program and the most recent completed "CSBG Programmatic Tool".  By utilizing the "Find" function on the tool bar, type "Community Action Plan" and click "Find" until the Community Action Plan question is highlighted and read the "State Response Comments".  The response comments should indicate the number of the top 10 Community Needs which were addressed in the Community Action Plan.  Select from the dropdown the statement that best represents the number of needs which were addressed by either a CSBG work program or other means.  Prior to the 2023 CSBG Application this was not a requirement to be placed in the notes and you may have to refer back to the monitoring tool and CAP itself to determine the best answer.  </t>
    </r>
    <r>
      <rPr>
        <b/>
        <sz val="12"/>
        <color rgb="FFFF0000"/>
        <rFont val="Avenir Next LT Pro"/>
        <family val="2"/>
      </rPr>
      <t xml:space="preserve">NOTE: </t>
    </r>
    <r>
      <rPr>
        <sz val="12"/>
        <color rgb="FFFF0000"/>
        <rFont val="Avenir Next LT Pro"/>
        <family val="2"/>
      </rPr>
      <t>This tool will also be utilized for questions 13, 14, 16, 24, and 25</t>
    </r>
  </si>
  <si>
    <t>By utilizing the "Monitoring Tool Status History" report determine when the most recent CSBG Organizational Standards was received.  The due date you should use to determine if a tool was submitted on time is the first due date entered when the tool was assigned, the only exception to this is if DCEO determined that the original due date needed modified.  The date the tool was submitted is the "Last Updated Date" on the first "In Review" line.  Select from the drop down box the date range that best represents when the tool was received in relation to the due date.</t>
  </si>
  <si>
    <t>Multiple returns taking over 2 weeks</t>
  </si>
  <si>
    <t xml:space="preserve">By utilizing the "Monitoring Tool Status History" report determine how often the CSBG Organizational Standards tool was returned to the agency for corrections and how long the corrections process took.  Count the number of times the status "Returned to Grantee" is listed on the report to determine the number of times the grant was returned.  Utilizing the "Last Updated Date" column you can determine the amount of time it took the grantee to make any necessary corrections.  Select from the drop down the statement that best describes the process. </t>
  </si>
  <si>
    <t>By utilizing the "CSBG Completed Tool Assessment D2" report, determine what percentage of standards were considered to be met in the most recent Organizational Standards review.  To run the report choose an "Assigned Begin Date" of 1/1 of the current year and an "Assigned End Date" of the date the report is being ran.  Select the appropriate CSBG Organizational Standards Monitoring tool and click "View Report".  Click the + sign next to the "Total Agencies that Completed Tool &amp; Met All Standards" and the "Total Agencies that Completed Tool &amp; Do Not meet All Standards".  Under the "Total Agencies that Completed Tool &amp; Do Not meet All Standards" you will have to click the additional + to display all agency names.  Select from the drop down the statement that matches the percent of standards that were considered met.</t>
  </si>
  <si>
    <t>Based on the review of the most recent organizational standards, how many categories were considered less than 90% satisfactory</t>
  </si>
  <si>
    <t>By utilizing the "CSBG Completed Tool Assessment by CAA" report, determine how many Organizational Standards categories were less than 90% satisfactory.  Click "View Report" to run the report.  Once the report is ran, observe the % Satisfactory column and count the number of categories listed at being less than 90% satisfactory.  Select from the drop down the statement that best represents the total.</t>
  </si>
  <si>
    <t>By utilizing the "Monitoring Tool Status History" report determine when the most recent four quarters of quarterly reports were received.  The reports utilized may span over 2 grant years but should consist of a 1st, 2nd, 3rd, and 4th quarter report for the regular CSBG program.  The due date you should use to determine if a tool was submitted on time is the first due date entered when the tool was assigned, the only exception to this is if DCEO determined that the original due date needed modified.  The date the tool was submitted is the "Last Updated Date" on the first "In Review" line.  Select from the drop down box the date range that best represents when the tool was received in relation to the due date.</t>
  </si>
  <si>
    <t>Returned and corrected within a week</t>
  </si>
  <si>
    <t>Returned once corrections took over a week</t>
  </si>
  <si>
    <t xml:space="preserve">By utilizing the "Monitoring Tool Status History" report determine how often each of the CSBG quarterly reports were returned to the agency for corrections and how long the corrections process took.  Count the number of times the status "Returned to Grantee" is listed on the report to determine the number of times the grant was returned.  Utilizing the "Last Updated Date" column you can determine the amount of time it took the grantee to make any necessary corrections.  Select from the drop down the statement that best describes the process. </t>
  </si>
  <si>
    <t>1 Vacancy over 90 days</t>
  </si>
  <si>
    <t>By utilizing the "Statewide Monitoring Report", this report can be ran for all agencies at one time or by a single agency.  Select the "CSBG" program and the most recent completed Quarter Report.  By utilizing the "Find" function on the tool bar, type "board membership" and click "Find" until the board membership question is highlighted and read the "Findings Comments".  The response comments should indicate the number and length of time of board vacancies.  Select from the dropdown the statement that best represents the status of board vacancies.</t>
  </si>
  <si>
    <t>Board minutes are detailed but programmatic/fiscal report discussions do not occur at every meeting</t>
  </si>
  <si>
    <t>By utilizing the "Statewide Monitoring Report", this report can be ran for all agencies at one time or by a single agency.  Select the "CSBG" program and the most recent completed 4 Quarter Reports.  By utilizing the "Find" function on the tool bar, type "minutes" and click "Find" until the board minute question is highlighted and read the both the "State Response Comments" and "Findings Comments".  The response comments should provide the information needed to answer this question.  Select from the dropdown the statement that best represents the participation by board members.</t>
  </si>
  <si>
    <t>By utilizing the "CSBG Work Program Detail Report", conduct an analysis of how well the agency is meeting their targets.  Run this report for all work programs from the previous years grant.  At the bottom of the report are targeting and actual customer served numbers.  For EACH program divide the number of completed services by the number of targeted services.  This will give you the percentage of how well an agency did in projecting the number of customers they would serve in a work program.  Select the answer from the drop down which best represents how well an agency did at projecting the number of customers they would serve.</t>
  </si>
  <si>
    <t>Report showed customers over 200% but CAA was able to correct</t>
  </si>
  <si>
    <t>By utilizing the "Statewide Monitoring Report", this report can be ran for all agencies at one time or by a single agency.  Select the "CSBG" program and the most recent completed 4th Quarter Report.  By utilizing the "Find" function on the tool bar, type "current Characteristics" and click "Find" until the Characteristics question is highlighted and read the "State Response Comments" and "Findings Comments".  The response comments should indicate if any individuals were severed over income.  Select from the dropdown the statement that best represents the serving of over income individuals.</t>
  </si>
  <si>
    <r>
      <t xml:space="preserve">Review the most recent CSBG Closeouts -Final Figures spread sheet found on the S drive at S:\OCA\CSBG Admin\Allocations\Carryover Modifications, look in the most recent Carryover folder based on the years.  Column R on this spreadsheet represents the Administrative percentage that was spent last year.  Select from the drop down the statement that best represents the spent administrative funds.   </t>
    </r>
    <r>
      <rPr>
        <b/>
        <sz val="12"/>
        <color rgb="FFFF0000"/>
        <rFont val="Avenir Next LT Pro"/>
        <family val="2"/>
      </rPr>
      <t xml:space="preserve">NOTE: </t>
    </r>
    <r>
      <rPr>
        <sz val="12"/>
        <color rgb="FFFF0000"/>
        <rFont val="Avenir Next LT Pro"/>
        <family val="2"/>
      </rPr>
      <t>This spreadsheet is also used for question 18.</t>
    </r>
  </si>
  <si>
    <t xml:space="preserve">Review the most recent CSBG Closeouts -Final Figures spread sheet found on the S drive at S:\OCA\CSBG Admin\Allocations\Carryover Modifications, look in the most recent Carryover folder based on the years.  Column N on this spreadsheet represents the Carryover percentage that was brought into the current program year.  Select from the drop down the statement that best represents the spent carryover funds.   </t>
  </si>
  <si>
    <t>Less than Quarterly</t>
  </si>
  <si>
    <t>By utilizing grants, review how frequently the CAA requests cash for the CSBG program.  Once clicking on grants from the DCEO home screen, click on account lookup and enter the grant number to search for the CSBG award.  From the main grant page of the grant scroll down and under Financial Information click on "View Voucher Information".  Select the response from the drop down that best describes how frequently the grantee requests cash.</t>
  </si>
  <si>
    <t>Date of last CSBG On Site Monitoring:</t>
  </si>
  <si>
    <t>Review the most recent CSBG monitoring letter and enter the date of the monitoring visit on the line next to "Date of last CSBG On Site Monitoring".  Based on this date, has it been greater than 18 months since it was last monitor.  If this answer is yes then the agency will automatically be listed as high risk to ensure that monitoring occurs within the 3 year window as required by the CSBG rules.</t>
  </si>
  <si>
    <t>Multiple findings and observations</t>
  </si>
  <si>
    <t>Review the most recent CSBG monitoring letter and identify any findings or observations that was recorded at that time.  Select the answer from the drop down that best reflects the results of the most recent monitoring.</t>
  </si>
  <si>
    <t>Review the most recent CSBG monitoring letter and identify any disallowed costs that was recorded at that time.  Select the answer from the drop down that best reflects the results of the most recent monitoring.</t>
  </si>
  <si>
    <t>Does the agency have qualified staff in place to include an experienced CEO, CFO, CSBG Program Manager, and a certified ROMA professional?</t>
  </si>
  <si>
    <t>ROMA Professional on staff</t>
  </si>
  <si>
    <t>Based on your knowledge of the CAA, select the most appropriate answer for both turnover of staff and ROMA Professionals.</t>
  </si>
  <si>
    <t>By utilizing the "Statewide Monitoring Report", this report can be ran for all agencies at one time or by a single agency.  Select the "CSBG" program and the most recent completed Organizational Standards tool.  By utilizing the "Find" function on the tool bar, type "succession" and click "Find" until the Succession Plan question is highlighted and read the "State Answer".  Select from the dropdown the statement that best represents the State Answer.</t>
  </si>
  <si>
    <t>Organizational Standard 8.2 (Audit Findings) has been marked as accepted and all prior year's findings from both an audit and OCA review have been assessed by the organization</t>
  </si>
  <si>
    <t>By utilizing the "Statewide Monitoring Report", this report can be ran for all agencies at one time or by a single agency.  Select the "CSBG" program and the most recent completed Organizational Standards tool.  By utilizing the "Find" function on the tool bar, type "All findings" and click "Find" until the audit question is highlighted and read the "State Answer".  Select from the dropdown the statement that best represents the State Answer.</t>
  </si>
  <si>
    <t>Timeliness Score</t>
  </si>
  <si>
    <t>Quality Score</t>
  </si>
  <si>
    <t>Administrative Score</t>
  </si>
  <si>
    <t>The "Timeliness score" reflects how well an agency does at getting documents submitted to us on time.  The "Quality Score" reflects the quality of the work submitted.  The "Administrative Score" looks at how well they are administrating the program.  The "Administrative Score" drives the decision on how high of a risk they are for monitoring.  A formula that takes into account all factor drives the "HTD Risk Score".  The HTD Risk Score is then compared to all of the other agencies HTD scores to determine how well they are performing in comparison to other agencies.</t>
  </si>
  <si>
    <t>Agency 1</t>
  </si>
  <si>
    <t>Agency 2</t>
  </si>
  <si>
    <t>Agency 3</t>
  </si>
  <si>
    <t>Agency 4</t>
  </si>
  <si>
    <t>Agency 5</t>
  </si>
  <si>
    <t>Agency 6</t>
  </si>
  <si>
    <t>Agency 7</t>
  </si>
  <si>
    <t>Agency 8</t>
  </si>
  <si>
    <t>Agency 9</t>
  </si>
  <si>
    <t>Agency 10</t>
  </si>
  <si>
    <t>Agency 11</t>
  </si>
  <si>
    <t>Agency 12</t>
  </si>
  <si>
    <t>Agency 13</t>
  </si>
  <si>
    <t>Agency 14</t>
  </si>
  <si>
    <t>Agency 15</t>
  </si>
  <si>
    <t>Agency 16</t>
  </si>
  <si>
    <t>Agency 17</t>
  </si>
  <si>
    <t>Agency 18</t>
  </si>
  <si>
    <t>Agency 19</t>
  </si>
  <si>
    <t>Agency 20</t>
  </si>
  <si>
    <t>Agency 21</t>
  </si>
  <si>
    <t>Agency 22</t>
  </si>
  <si>
    <t>Agency 23</t>
  </si>
  <si>
    <t>Agency 24</t>
  </si>
  <si>
    <t>Agency 25</t>
  </si>
  <si>
    <t>Agency 26</t>
  </si>
  <si>
    <t>Agency 27</t>
  </si>
  <si>
    <t>Agency 28</t>
  </si>
  <si>
    <t>Agency 29</t>
  </si>
  <si>
    <t>Agency 30</t>
  </si>
  <si>
    <t>Agency 31</t>
  </si>
  <si>
    <t>Agency 32</t>
  </si>
  <si>
    <t>Agency 33</t>
  </si>
  <si>
    <t>Agency 34</t>
  </si>
  <si>
    <t>Agency 35</t>
  </si>
  <si>
    <t>Enter ED Name Here</t>
  </si>
  <si>
    <t>Enter State Staff Responsible for Conducting a Review Here</t>
  </si>
  <si>
    <t xml:space="preserve">Adjustments made to initial risk score based on additional oversight required by program staff to ensure that program rules are followed </t>
  </si>
  <si>
    <t>Partial adjustment made to initial risk score based on additional resources required from program staff due to poor quality of work</t>
  </si>
  <si>
    <t>Partial adjustment made to initial risk score based on high turnover rate specifically in the XXXX position</t>
  </si>
  <si>
    <t>Received on time based on original 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</si>
</sst>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mmm\-yy;@"/>
  </numFmts>
  <fonts count="32" x14ac:knownFonts="1">
    <font>
      <sz val="11"/>
      <color theme="1"/>
      <name val="Calibri"/>
      <family val="2"/>
      <scheme val="minor"/>
    </font>
    <font>
      <sz val="12"/>
      <color theme="1"/>
      <name val="Calibri"/>
      <family val="2"/>
      <scheme val="minor"/>
    </font>
    <font>
      <sz val="12"/>
      <color theme="1"/>
      <name val="Calibri"/>
      <family val="2"/>
      <scheme val="minor"/>
    </font>
    <font>
      <u/>
      <sz val="12"/>
      <color theme="1"/>
      <name val="Calibri"/>
      <family val="2"/>
      <scheme val="minor"/>
    </font>
    <font>
      <sz val="22"/>
      <color theme="1"/>
      <name val="Avenir Next LT Pro Demi"/>
      <family val="2"/>
    </font>
    <font>
      <sz val="12"/>
      <color theme="1"/>
      <name val="Avenir Next LT Pro"/>
      <family val="2"/>
    </font>
    <font>
      <i/>
      <sz val="12"/>
      <color theme="1"/>
      <name val="Avenir Next LT Pro"/>
      <family val="2"/>
    </font>
    <font>
      <sz val="11"/>
      <color theme="1"/>
      <name val="Avenir Next LT Pro"/>
      <family val="2"/>
    </font>
    <font>
      <b/>
      <sz val="12"/>
      <color theme="1"/>
      <name val="Avenir Next LT Pro"/>
      <family val="2"/>
    </font>
    <font>
      <b/>
      <i/>
      <u/>
      <sz val="12"/>
      <color theme="1"/>
      <name val="Avenir Next LT Pro"/>
      <family val="2"/>
    </font>
    <font>
      <i/>
      <sz val="11"/>
      <color theme="1"/>
      <name val="Avenir Next LT Pro"/>
      <family val="2"/>
    </font>
    <font>
      <sz val="11"/>
      <color rgb="FFFF0000"/>
      <name val="Avenir Next LT Pro"/>
      <family val="2"/>
    </font>
    <font>
      <b/>
      <sz val="12"/>
      <color rgb="FF00B050"/>
      <name val="Avenir Next LT Pro"/>
      <family val="2"/>
    </font>
    <font>
      <b/>
      <sz val="12"/>
      <color rgb="FFFFC000"/>
      <name val="Avenir Next LT Pro"/>
      <family val="2"/>
    </font>
    <font>
      <b/>
      <sz val="12"/>
      <color rgb="FFFF0000"/>
      <name val="Avenir Next LT Pro"/>
      <family val="2"/>
    </font>
    <font>
      <sz val="12"/>
      <color rgb="FFFF0000"/>
      <name val="Avenir Next LT Pro"/>
      <family val="2"/>
    </font>
    <font>
      <b/>
      <sz val="14"/>
      <color theme="1"/>
      <name val="Avenir Next LT Pro"/>
      <family val="2"/>
    </font>
    <font>
      <sz val="12"/>
      <color theme="1"/>
      <name val="Arial Narrow"/>
      <family val="2"/>
    </font>
    <font>
      <b/>
      <sz val="11"/>
      <color theme="1"/>
      <name val="Calibri"/>
      <family val="2"/>
      <scheme val="minor"/>
    </font>
    <font>
      <sz val="11"/>
      <name val="Calibri"/>
      <family val="2"/>
      <scheme val="minor"/>
    </font>
    <font>
      <i/>
      <sz val="12"/>
      <color rgb="FFFF0000"/>
      <name val="Avenir Next LT Pro"/>
      <family val="2"/>
    </font>
    <font>
      <i/>
      <sz val="12"/>
      <color rgb="FF002060"/>
      <name val="Avenir Next LT Pro"/>
      <family val="2"/>
    </font>
    <font>
      <sz val="11"/>
      <color rgb="FF002060"/>
      <name val="Avenir Next LT Pro"/>
      <family val="2"/>
    </font>
    <font>
      <sz val="12"/>
      <name val="Avenir Next LT Pro"/>
      <family val="2"/>
    </font>
    <font>
      <b/>
      <i/>
      <sz val="12"/>
      <color theme="1"/>
      <name val="Avenir Next LT Pro"/>
      <family val="2"/>
    </font>
    <font>
      <b/>
      <sz val="12"/>
      <color theme="1"/>
      <name val="Arial Narrow"/>
      <family val="2"/>
    </font>
    <font>
      <sz val="10"/>
      <name val="Arial"/>
      <family val="2"/>
    </font>
    <font>
      <sz val="12"/>
      <name val="Arial"/>
      <family val="2"/>
    </font>
    <font>
      <sz val="11"/>
      <name val="Arial"/>
      <family val="2"/>
    </font>
    <font>
      <sz val="8"/>
      <name val="Calibri"/>
      <family val="2"/>
      <scheme val="minor"/>
    </font>
    <font>
      <b/>
      <sz val="9"/>
      <color indexed="81"/>
      <name val="Tahoma"/>
      <charset val="1"/>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ck">
        <color indexed="64"/>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thick">
        <color theme="1"/>
      </bottom>
      <diagonal/>
    </border>
    <border>
      <left/>
      <right/>
      <top/>
      <bottom style="medium">
        <color theme="1"/>
      </bottom>
      <diagonal/>
    </border>
    <border>
      <left/>
      <right/>
      <top style="medium">
        <color theme="1"/>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bottom/>
      <diagonal/>
    </border>
  </borders>
  <cellStyleXfs count="2">
    <xf numFmtId="0" fontId="0" fillId="0" borderId="0"/>
    <xf numFmtId="0" fontId="26" fillId="0" borderId="0"/>
  </cellStyleXfs>
  <cellXfs count="185">
    <xf numFmtId="0" fontId="0" fillId="0" borderId="0" xfId="0"/>
    <xf numFmtId="0" fontId="15" fillId="0" borderId="0" xfId="0" applyFont="1" applyAlignment="1">
      <alignment vertical="center" wrapText="1"/>
    </xf>
    <xf numFmtId="1" fontId="0" fillId="0" borderId="0" xfId="0" applyNumberFormat="1" applyAlignment="1" applyProtection="1">
      <alignment horizontal="center" vertical="center" wrapText="1"/>
      <protection locked="0"/>
    </xf>
    <xf numFmtId="0" fontId="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7" fillId="0" borderId="0" xfId="0" applyFont="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0" fillId="2" borderId="0" xfId="0" applyFill="1" applyAlignment="1">
      <alignment horizontal="center" vertical="center" wrapText="1"/>
    </xf>
    <xf numFmtId="0" fontId="17"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xf numFmtId="0" fontId="5" fillId="0" borderId="0" xfId="0" applyFont="1" applyAlignment="1">
      <alignment horizontal="left" vertical="center" wrapText="1"/>
    </xf>
    <xf numFmtId="2" fontId="0" fillId="2" borderId="0" xfId="0" applyNumberFormat="1" applyFill="1" applyAlignment="1">
      <alignment horizontal="center" vertical="center" wrapText="1"/>
    </xf>
    <xf numFmtId="16" fontId="5" fillId="0" borderId="0" xfId="0" quotePrefix="1" applyNumberFormat="1" applyFont="1" applyAlignment="1">
      <alignment horizontal="center" vertical="center" wrapText="1"/>
    </xf>
    <xf numFmtId="0" fontId="3" fillId="0" borderId="0" xfId="0" applyFont="1" applyAlignment="1">
      <alignment horizontal="center" vertical="center" wrapText="1"/>
    </xf>
    <xf numFmtId="1" fontId="18"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1" fontId="19" fillId="0" borderId="0" xfId="0" applyNumberFormat="1" applyFont="1" applyAlignment="1" applyProtection="1">
      <alignment horizontal="center" vertical="center" wrapText="1"/>
      <protection locked="0"/>
    </xf>
    <xf numFmtId="2" fontId="23" fillId="2" borderId="0" xfId="0" applyNumberFormat="1" applyFont="1" applyFill="1" applyAlignment="1">
      <alignment horizontal="center" vertical="center" wrapText="1"/>
    </xf>
    <xf numFmtId="0" fontId="5" fillId="0" borderId="5" xfId="0" applyFont="1" applyBorder="1" applyAlignment="1" applyProtection="1">
      <alignment horizontal="center" vertical="center" wrapText="1"/>
      <protection locked="0"/>
    </xf>
    <xf numFmtId="1" fontId="18" fillId="2" borderId="0" xfId="0" applyNumberFormat="1" applyFont="1" applyFill="1" applyAlignment="1">
      <alignment horizontal="center" vertical="center" wrapText="1"/>
    </xf>
    <xf numFmtId="0" fontId="16" fillId="0" borderId="0" xfId="0" applyFont="1" applyAlignment="1">
      <alignment horizontal="center" vertical="center" wrapText="1"/>
    </xf>
    <xf numFmtId="0" fontId="25" fillId="0" borderId="0" xfId="0" applyFont="1" applyAlignment="1">
      <alignment horizontal="center" vertical="center" wrapText="1"/>
    </xf>
    <xf numFmtId="0" fontId="7" fillId="0" borderId="0" xfId="0" applyFont="1" applyAlignment="1">
      <alignment horizontal="left" vertical="center" wrapText="1"/>
    </xf>
    <xf numFmtId="0" fontId="0" fillId="0" borderId="0" xfId="0" applyAlignment="1">
      <alignment horizontal="center" vertical="center"/>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1" fontId="27" fillId="0" borderId="18" xfId="1" applyNumberFormat="1" applyFont="1" applyBorder="1" applyAlignment="1">
      <alignment horizontal="center" vertical="center" wrapText="1"/>
    </xf>
    <xf numFmtId="2" fontId="28" fillId="0" borderId="18" xfId="0" applyNumberFormat="1" applyFont="1" applyBorder="1" applyAlignment="1">
      <alignment horizontal="center" vertical="center"/>
    </xf>
    <xf numFmtId="164" fontId="28" fillId="0" borderId="18" xfId="0" applyNumberFormat="1" applyFont="1" applyBorder="1" applyAlignment="1">
      <alignment horizontal="center" vertical="center" wrapText="1"/>
    </xf>
    <xf numFmtId="164" fontId="28" fillId="0" borderId="19" xfId="0" applyNumberFormat="1" applyFont="1" applyBorder="1" applyAlignment="1">
      <alignment horizontal="center" vertical="center" wrapText="1"/>
    </xf>
    <xf numFmtId="165" fontId="28" fillId="0" borderId="16" xfId="0" applyNumberFormat="1" applyFont="1" applyBorder="1" applyAlignment="1">
      <alignment horizontal="center" vertical="center" wrapText="1"/>
    </xf>
    <xf numFmtId="165" fontId="28" fillId="0" borderId="18" xfId="0" applyNumberFormat="1" applyFont="1" applyBorder="1" applyAlignment="1">
      <alignment horizontal="center" vertical="center"/>
    </xf>
    <xf numFmtId="165" fontId="0" fillId="0" borderId="0" xfId="0" applyNumberFormat="1" applyAlignment="1">
      <alignment horizontal="center" vertical="center"/>
    </xf>
    <xf numFmtId="0" fontId="8" fillId="0" borderId="0" xfId="0" applyFont="1" applyAlignment="1">
      <alignment horizontal="left" vertical="center" wrapText="1"/>
    </xf>
    <xf numFmtId="0" fontId="15" fillId="0" borderId="0" xfId="0" applyFont="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horizontal="center" vertical="center" wrapText="1"/>
    </xf>
    <xf numFmtId="0" fontId="10" fillId="0" borderId="0" xfId="0" applyFont="1" applyAlignment="1">
      <alignment horizontal="center" vertical="center" wrapText="1"/>
    </xf>
    <xf numFmtId="0" fontId="5" fillId="0" borderId="1" xfId="0" applyFont="1" applyBorder="1" applyAlignment="1" applyProtection="1">
      <alignment horizontal="center" vertical="center" wrapText="1"/>
      <protection locked="0"/>
    </xf>
    <xf numFmtId="0" fontId="8" fillId="0" borderId="0" xfId="0" applyFont="1" applyAlignment="1">
      <alignment horizontal="left"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7" fillId="0" borderId="1" xfId="0" applyFont="1" applyBorder="1" applyAlignment="1" applyProtection="1">
      <alignment horizontal="left" vertical="center" wrapText="1"/>
      <protection locked="0"/>
    </xf>
    <xf numFmtId="0" fontId="15" fillId="0" borderId="0" xfId="0" applyFont="1" applyAlignment="1">
      <alignment horizontal="center" vertical="center" wrapText="1"/>
    </xf>
    <xf numFmtId="0" fontId="23" fillId="0" borderId="0" xfId="0" applyFont="1" applyAlignment="1">
      <alignment horizontal="right" vertical="center" wrapText="1"/>
    </xf>
    <xf numFmtId="0" fontId="5" fillId="0" borderId="0" xfId="0" applyFont="1" applyAlignment="1">
      <alignment horizontal="center" vertical="center"/>
    </xf>
    <xf numFmtId="1" fontId="8" fillId="0" borderId="0" xfId="0" applyNumberFormat="1" applyFont="1" applyAlignment="1">
      <alignment horizontal="left" vertical="center" wrapText="1"/>
    </xf>
    <xf numFmtId="0" fontId="16" fillId="2" borderId="0" xfId="0" applyFont="1" applyFill="1" applyAlignment="1">
      <alignment horizontal="center" vertical="center" wrapText="1"/>
    </xf>
    <xf numFmtId="0" fontId="7" fillId="0" borderId="1" xfId="0" applyFont="1" applyBorder="1" applyAlignment="1" applyProtection="1">
      <alignment vertical="center" wrapText="1"/>
      <protection locked="0"/>
    </xf>
    <xf numFmtId="0" fontId="7" fillId="0" borderId="4" xfId="0" applyFont="1" applyBorder="1" applyAlignment="1" applyProtection="1">
      <alignment horizontal="left" vertical="center" wrapText="1"/>
      <protection locked="0"/>
    </xf>
    <xf numFmtId="9" fontId="7" fillId="0" borderId="1" xfId="0" applyNumberFormat="1" applyFont="1" applyBorder="1" applyAlignment="1" applyProtection="1">
      <alignment horizontal="left" vertical="center" wrapText="1"/>
      <protection locked="0"/>
    </xf>
    <xf numFmtId="0" fontId="10" fillId="0" borderId="0" xfId="0" applyFont="1" applyAlignment="1">
      <alignment horizontal="center" vertical="center" wrapText="1"/>
    </xf>
    <xf numFmtId="0" fontId="4" fillId="0" borderId="0" xfId="0" applyFont="1" applyAlignment="1">
      <alignment horizontal="center" vertical="center" wrapText="1"/>
    </xf>
    <xf numFmtId="1"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5" fillId="0" borderId="14" xfId="0" applyFont="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1" fontId="24" fillId="0" borderId="0" xfId="0" applyNumberFormat="1" applyFont="1" applyAlignment="1">
      <alignment horizontal="center" vertical="center" wrapText="1"/>
    </xf>
    <xf numFmtId="0" fontId="24"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3" fillId="0" borderId="0" xfId="0" applyFont="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 xfId="0" applyFont="1" applyBorder="1" applyAlignment="1">
      <alignment horizontal="left" vertical="center" wrapText="1"/>
    </xf>
    <xf numFmtId="164" fontId="7" fillId="0" borderId="0" xfId="0" applyNumberFormat="1" applyFont="1" applyAlignment="1">
      <alignment horizontal="center" vertical="center" wrapText="1"/>
    </xf>
    <xf numFmtId="14" fontId="5" fillId="0" borderId="14" xfId="0" applyNumberFormat="1" applyFont="1" applyBorder="1" applyAlignment="1">
      <alignment horizontal="left" vertical="center" wrapText="1"/>
    </xf>
    <xf numFmtId="0" fontId="5" fillId="0" borderId="14" xfId="0" applyFont="1" applyBorder="1" applyAlignment="1">
      <alignment horizontal="left" vertical="center" wrapText="1"/>
    </xf>
    <xf numFmtId="0" fontId="7" fillId="0" borderId="14" xfId="0" applyFont="1" applyBorder="1" applyAlignment="1">
      <alignment vertical="center" wrapText="1"/>
    </xf>
    <xf numFmtId="0" fontId="7" fillId="0" borderId="4" xfId="0" applyFont="1" applyBorder="1" applyAlignment="1">
      <alignment horizontal="left" vertical="center" wrapText="1"/>
    </xf>
    <xf numFmtId="9" fontId="7" fillId="0" borderId="1" xfId="0" applyNumberFormat="1" applyFont="1" applyBorder="1" applyAlignment="1">
      <alignment horizontal="left" vertical="center" wrapText="1"/>
    </xf>
    <xf numFmtId="0" fontId="6" fillId="0" borderId="0" xfId="0" applyFont="1" applyAlignment="1">
      <alignment horizontal="center" vertical="center" wrapText="1"/>
    </xf>
    <xf numFmtId="0" fontId="5" fillId="0" borderId="5" xfId="0" applyFont="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5" fillId="0" borderId="14" xfId="0" applyFont="1" applyBorder="1" applyAlignment="1">
      <alignment horizontal="center" vertical="center" wrapText="1"/>
    </xf>
    <xf numFmtId="0" fontId="28"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0" xfId="0" applyFont="1" applyBorder="1" applyAlignment="1">
      <alignment vertical="center" wrapText="1"/>
    </xf>
    <xf numFmtId="0" fontId="0" fillId="0" borderId="20" xfId="0" applyBorder="1" applyAlignment="1">
      <alignment horizontal="center" vertical="center" wrapText="1"/>
    </xf>
    <xf numFmtId="0" fontId="11" fillId="0" borderId="20" xfId="0" applyFont="1" applyBorder="1" applyAlignment="1">
      <alignment horizontal="center" vertical="center" wrapText="1"/>
    </xf>
    <xf numFmtId="1" fontId="8" fillId="0" borderId="20"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5" fillId="0" borderId="20" xfId="0" applyFont="1" applyBorder="1" applyAlignment="1">
      <alignment horizontal="center" vertical="center" wrapText="1"/>
    </xf>
    <xf numFmtId="0" fontId="8" fillId="0" borderId="20" xfId="0" applyFont="1" applyBorder="1" applyAlignment="1">
      <alignment horizontal="center" vertical="center" wrapText="1"/>
    </xf>
    <xf numFmtId="1" fontId="24" fillId="0" borderId="20" xfId="0" applyNumberFormat="1" applyFont="1" applyBorder="1" applyAlignment="1">
      <alignment horizontal="center" vertical="center" wrapText="1"/>
    </xf>
    <xf numFmtId="0" fontId="24" fillId="0" borderId="2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10" fillId="0" borderId="20" xfId="0" applyFont="1" applyBorder="1" applyAlignment="1">
      <alignment horizontal="center" vertical="center" wrapText="1"/>
    </xf>
    <xf numFmtId="0" fontId="2" fillId="2" borderId="20" xfId="0" applyFont="1" applyFill="1" applyBorder="1" applyAlignment="1">
      <alignment horizontal="center" vertical="center" wrapText="1"/>
    </xf>
    <xf numFmtId="0" fontId="10" fillId="0" borderId="20" xfId="0" applyFont="1" applyBorder="1" applyAlignment="1">
      <alignment horizontal="center" vertical="center" wrapText="1"/>
    </xf>
    <xf numFmtId="0" fontId="2" fillId="0" borderId="20" xfId="0" applyFont="1" applyBorder="1" applyAlignment="1">
      <alignment horizontal="center" vertical="center" wrapText="1"/>
    </xf>
    <xf numFmtId="1" fontId="8" fillId="0" borderId="20" xfId="0" applyNumberFormat="1" applyFont="1" applyBorder="1" applyAlignment="1">
      <alignment horizontal="left" vertical="center" wrapText="1"/>
    </xf>
    <xf numFmtId="0" fontId="8" fillId="0" borderId="20" xfId="0" applyFont="1" applyBorder="1" applyAlignment="1">
      <alignment horizontal="left" vertical="center" wrapText="1"/>
    </xf>
    <xf numFmtId="0" fontId="15" fillId="0" borderId="20" xfId="0" applyFont="1" applyBorder="1" applyAlignment="1">
      <alignment vertical="center" wrapText="1"/>
    </xf>
    <xf numFmtId="0" fontId="15" fillId="0" borderId="20" xfId="0" applyFont="1" applyBorder="1" applyAlignment="1">
      <alignment horizontal="center" vertical="center" wrapText="1"/>
    </xf>
    <xf numFmtId="0" fontId="16" fillId="2" borderId="20" xfId="0" applyFont="1" applyFill="1" applyBorder="1" applyAlignment="1">
      <alignment horizontal="center" vertical="center" wrapText="1"/>
    </xf>
    <xf numFmtId="0" fontId="16" fillId="0" borderId="20" xfId="0" applyFont="1" applyBorder="1" applyAlignment="1">
      <alignment horizontal="center" vertical="center" wrapText="1"/>
    </xf>
    <xf numFmtId="0" fontId="15" fillId="0" borderId="20" xfId="0" applyFont="1" applyBorder="1" applyAlignment="1">
      <alignment horizontal="center" vertical="center" wrapText="1"/>
    </xf>
    <xf numFmtId="0" fontId="0" fillId="2" borderId="20" xfId="0" applyFill="1" applyBorder="1" applyAlignment="1">
      <alignment horizontal="center" vertical="center" wrapText="1"/>
    </xf>
    <xf numFmtId="0" fontId="25"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20" xfId="0" applyFont="1" applyBorder="1" applyAlignment="1">
      <alignment vertical="center" wrapText="1"/>
    </xf>
    <xf numFmtId="0" fontId="8" fillId="0" borderId="20" xfId="0" applyFont="1" applyBorder="1" applyAlignment="1">
      <alignment vertical="center" wrapText="1"/>
    </xf>
    <xf numFmtId="0" fontId="23" fillId="0" borderId="20" xfId="0" applyFont="1" applyBorder="1" applyAlignment="1">
      <alignment horizontal="right" vertical="center" wrapText="1"/>
    </xf>
    <xf numFmtId="0" fontId="5" fillId="0" borderId="20" xfId="0" applyFont="1" applyBorder="1" applyAlignment="1">
      <alignment horizontal="center" vertical="center"/>
    </xf>
    <xf numFmtId="0" fontId="9" fillId="0" borderId="20" xfId="0" applyFont="1" applyBorder="1" applyAlignment="1">
      <alignment horizontal="center" vertical="center" wrapText="1"/>
    </xf>
    <xf numFmtId="0" fontId="12"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14" fillId="0" borderId="20" xfId="0" applyFont="1" applyBorder="1" applyAlignment="1">
      <alignment horizontal="center" vertical="center" wrapText="1"/>
    </xf>
    <xf numFmtId="16" fontId="5" fillId="0" borderId="20" xfId="0" quotePrefix="1" applyNumberFormat="1" applyFont="1" applyBorder="1" applyAlignment="1">
      <alignment horizontal="center" vertical="center" wrapText="1"/>
    </xf>
    <xf numFmtId="0" fontId="5" fillId="0" borderId="20" xfId="0" applyFont="1" applyBorder="1" applyAlignment="1">
      <alignment horizontal="left" vertical="center" wrapText="1"/>
    </xf>
    <xf numFmtId="0" fontId="8" fillId="0" borderId="20" xfId="0" applyFont="1" applyBorder="1" applyAlignment="1">
      <alignment horizontal="left" vertical="center" wrapText="1"/>
    </xf>
    <xf numFmtId="0" fontId="3" fillId="0" borderId="20" xfId="0" applyFont="1" applyBorder="1" applyAlignment="1">
      <alignment horizontal="center" vertical="center" wrapText="1"/>
    </xf>
    <xf numFmtId="0" fontId="0" fillId="0" borderId="21" xfId="0" applyBorder="1" applyAlignment="1">
      <alignment horizontal="center" vertical="center" wrapText="1"/>
    </xf>
    <xf numFmtId="0" fontId="5" fillId="0" borderId="22" xfId="0" applyFont="1" applyBorder="1" applyAlignment="1" applyProtection="1">
      <alignment horizontal="center" vertical="center" wrapText="1"/>
      <protection locked="0"/>
    </xf>
    <xf numFmtId="0" fontId="5" fillId="0" borderId="21" xfId="0" applyFont="1" applyBorder="1" applyAlignment="1">
      <alignment horizontal="center" vertical="center" wrapText="1"/>
    </xf>
    <xf numFmtId="14" fontId="5" fillId="0" borderId="22" xfId="0" applyNumberFormat="1" applyFont="1" applyBorder="1" applyAlignment="1" applyProtection="1">
      <alignment horizontal="center" vertical="center" wrapText="1"/>
      <protection locked="0"/>
    </xf>
    <xf numFmtId="0" fontId="15" fillId="0" borderId="21" xfId="0" applyFont="1" applyBorder="1" applyAlignment="1">
      <alignment horizontal="center" vertical="center" wrapText="1"/>
    </xf>
    <xf numFmtId="0" fontId="7" fillId="0" borderId="22" xfId="0" applyFont="1" applyBorder="1" applyAlignment="1" applyProtection="1">
      <alignment horizontal="left" vertical="center" wrapText="1"/>
      <protection locked="0"/>
    </xf>
    <xf numFmtId="9" fontId="7" fillId="0" borderId="22" xfId="0" applyNumberFormat="1"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2" xfId="0" applyFont="1" applyBorder="1" applyAlignment="1" applyProtection="1">
      <alignment vertical="center" wrapText="1"/>
      <protection locked="0"/>
    </xf>
    <xf numFmtId="0" fontId="7" fillId="0" borderId="21" xfId="0" applyFont="1" applyBorder="1" applyAlignment="1">
      <alignment horizontal="left" vertical="center" wrapText="1"/>
    </xf>
    <xf numFmtId="0" fontId="5" fillId="0" borderId="26" xfId="0" applyFont="1" applyBorder="1" applyAlignment="1">
      <alignment horizontal="center" vertical="center"/>
    </xf>
    <xf numFmtId="0" fontId="5" fillId="0" borderId="26" xfId="0" applyFont="1" applyBorder="1" applyAlignment="1">
      <alignment horizontal="center" vertical="center" wrapText="1"/>
    </xf>
    <xf numFmtId="0" fontId="0" fillId="0" borderId="27" xfId="0" applyBorder="1" applyAlignment="1">
      <alignment horizontal="center" vertical="center" wrapText="1"/>
    </xf>
    <xf numFmtId="0" fontId="15" fillId="0" borderId="28" xfId="0" applyFont="1" applyBorder="1" applyAlignment="1">
      <alignment horizontal="center" vertical="center" wrapText="1"/>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6" xfId="0" applyFont="1" applyBorder="1" applyAlignment="1">
      <alignment horizontal="center" vertical="center" wrapText="1"/>
    </xf>
    <xf numFmtId="0" fontId="23" fillId="0" borderId="26" xfId="0" applyFont="1" applyBorder="1" applyAlignment="1">
      <alignment horizontal="right" vertical="center" wrapText="1"/>
    </xf>
    <xf numFmtId="0" fontId="23" fillId="0" borderId="27"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6" xfId="0" applyFont="1" applyBorder="1" applyAlignment="1">
      <alignment horizontal="center" vertical="center" wrapText="1"/>
    </xf>
    <xf numFmtId="2" fontId="23" fillId="2" borderId="25" xfId="0" applyNumberFormat="1" applyFont="1" applyFill="1" applyBorder="1" applyAlignment="1">
      <alignment horizontal="center" vertical="center" wrapText="1"/>
    </xf>
    <xf numFmtId="0" fontId="1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22" xfId="0" applyFont="1" applyBorder="1" applyAlignment="1" applyProtection="1">
      <alignment horizontal="center" vertical="center" wrapText="1"/>
      <protection locked="0"/>
    </xf>
    <xf numFmtId="0" fontId="8" fillId="0" borderId="0" xfId="0" applyFont="1" applyAlignment="1">
      <alignment horizontal="left" vertical="center"/>
    </xf>
    <xf numFmtId="0" fontId="8" fillId="0" borderId="20" xfId="0" applyFont="1" applyBorder="1" applyAlignment="1">
      <alignment horizontal="left" vertical="center"/>
    </xf>
    <xf numFmtId="0" fontId="5" fillId="0" borderId="22" xfId="0" applyFont="1" applyBorder="1" applyAlignment="1">
      <alignment horizontal="center" vertical="center" wrapText="1"/>
    </xf>
    <xf numFmtId="2" fontId="1" fillId="2" borderId="25" xfId="0" applyNumberFormat="1" applyFont="1" applyFill="1" applyBorder="1" applyAlignment="1">
      <alignment horizontal="center" vertical="center" wrapText="1"/>
    </xf>
    <xf numFmtId="164" fontId="28" fillId="3" borderId="18" xfId="0" applyNumberFormat="1" applyFont="1" applyFill="1" applyBorder="1" applyAlignment="1">
      <alignment horizontal="center" vertical="center" wrapText="1"/>
    </xf>
  </cellXfs>
  <cellStyles count="2">
    <cellStyle name="Normal" xfId="0" builtinId="0"/>
    <cellStyle name="Normal 2" xfId="1" xr:uid="{7B292470-B313-427E-81CF-8539AEE3F459}"/>
  </cellStyles>
  <dxfs count="1410">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5FFE2-1242-4035-B0EE-A9913000CAE2}">
  <sheetPr codeName="Sheet3"/>
  <dimension ref="A1:BC37"/>
  <sheetViews>
    <sheetView tabSelected="1" workbookViewId="0">
      <pane ySplit="1" topLeftCell="A2" activePane="bottomLeft" state="frozen"/>
      <selection pane="bottomLeft"/>
    </sheetView>
  </sheetViews>
  <sheetFormatPr defaultColWidth="8.5546875" defaultRowHeight="14.4" x14ac:dyDescent="0.3"/>
  <cols>
    <col min="1" max="1" width="21" style="2" bestFit="1" customWidth="1"/>
    <col min="2" max="2" width="20.109375" style="2" bestFit="1" customWidth="1"/>
    <col min="3" max="3" width="20.109375" style="2" customWidth="1"/>
    <col min="4" max="4" width="20.44140625" style="2" bestFit="1" customWidth="1"/>
    <col min="5" max="5" width="11.88671875" style="2" bestFit="1" customWidth="1"/>
    <col min="6" max="6" width="21.109375" style="2" bestFit="1" customWidth="1"/>
    <col min="7" max="7" width="11.88671875" style="2" bestFit="1" customWidth="1"/>
    <col min="8" max="8" width="21.44140625" style="2" customWidth="1"/>
    <col min="9" max="9" width="11.88671875" style="2" bestFit="1" customWidth="1"/>
    <col min="10" max="10" width="20.44140625" style="2" bestFit="1" customWidth="1"/>
    <col min="11" max="11" width="11.88671875" style="2" bestFit="1" customWidth="1"/>
    <col min="12" max="12" width="20.88671875" style="2" bestFit="1" customWidth="1"/>
    <col min="13" max="13" width="11.88671875" style="2" bestFit="1" customWidth="1"/>
    <col min="14" max="14" width="20.33203125" style="2" bestFit="1" customWidth="1"/>
    <col min="15" max="15" width="11.88671875" style="2" bestFit="1" customWidth="1"/>
    <col min="16" max="16" width="21.44140625" style="2" customWidth="1"/>
    <col min="17" max="17" width="11.88671875" style="2" bestFit="1" customWidth="1"/>
    <col min="18" max="18" width="20.44140625" style="2" bestFit="1" customWidth="1"/>
    <col min="19" max="19" width="11.88671875" style="2" bestFit="1" customWidth="1"/>
    <col min="20" max="20" width="21.109375" style="2" bestFit="1" customWidth="1"/>
    <col min="21" max="21" width="11.88671875" style="2" bestFit="1" customWidth="1"/>
    <col min="22" max="22" width="20" style="2" bestFit="1" customWidth="1"/>
    <col min="23" max="23" width="12.88671875" style="2" bestFit="1" customWidth="1"/>
    <col min="24" max="24" width="21.44140625" style="2" customWidth="1"/>
    <col min="25" max="25" width="12.88671875" style="2" bestFit="1" customWidth="1"/>
    <col min="26" max="26" width="20.44140625" style="2" bestFit="1" customWidth="1"/>
    <col min="27" max="27" width="12.88671875" style="2" bestFit="1" customWidth="1"/>
    <col min="28" max="28" width="21.109375" style="2" bestFit="1" customWidth="1"/>
    <col min="29" max="29" width="12.88671875" style="2" bestFit="1" customWidth="1"/>
    <col min="30" max="30" width="21.44140625" style="2" customWidth="1"/>
    <col min="31" max="31" width="12.88671875" style="2" bestFit="1" customWidth="1"/>
    <col min="32" max="32" width="20.44140625" style="2" bestFit="1" customWidth="1"/>
    <col min="33" max="33" width="12.88671875" style="2" bestFit="1" customWidth="1"/>
    <col min="34" max="34" width="21.44140625" style="2" customWidth="1"/>
    <col min="35" max="35" width="12.88671875" style="2" bestFit="1" customWidth="1"/>
    <col min="36" max="36" width="20.33203125" style="2" bestFit="1" customWidth="1"/>
    <col min="37" max="37" width="12.88671875" style="2" bestFit="1" customWidth="1"/>
    <col min="38" max="38" width="20.33203125" style="2" bestFit="1" customWidth="1"/>
    <col min="39" max="39" width="12.88671875" style="2" bestFit="1" customWidth="1"/>
    <col min="40" max="40" width="18.44140625" style="2" bestFit="1" customWidth="1"/>
    <col min="41" max="41" width="12.88671875" style="2" bestFit="1" customWidth="1"/>
    <col min="42" max="42" width="19.44140625" style="2" bestFit="1" customWidth="1"/>
    <col min="43" max="43" width="14.33203125" style="2" bestFit="1" customWidth="1"/>
    <col min="44" max="44" width="21" style="2" bestFit="1" customWidth="1"/>
    <col min="45" max="45" width="12.88671875" style="2" bestFit="1" customWidth="1"/>
    <col min="46" max="46" width="18.5546875" style="2" bestFit="1" customWidth="1"/>
    <col min="47" max="47" width="12.88671875" style="2" bestFit="1" customWidth="1"/>
    <col min="48" max="48" width="21" style="2" bestFit="1" customWidth="1"/>
    <col min="49" max="49" width="12.88671875" style="2" bestFit="1" customWidth="1"/>
    <col min="50" max="50" width="13.33203125" style="2" customWidth="1"/>
    <col min="51" max="51" width="12.88671875" style="2" customWidth="1"/>
    <col min="52" max="52" width="20.44140625" style="2" bestFit="1" customWidth="1"/>
    <col min="53" max="53" width="12.88671875" style="2" bestFit="1" customWidth="1"/>
    <col min="54" max="54" width="14.5546875" style="2" customWidth="1"/>
    <col min="55" max="55" width="10" style="2" bestFit="1" customWidth="1"/>
    <col min="56" max="16384" width="8.5546875" style="2"/>
  </cols>
  <sheetData>
    <row r="1" spans="1:55" ht="115.2" x14ac:dyDescent="0.3">
      <c r="A1" s="18" t="s">
        <v>0</v>
      </c>
      <c r="B1" s="18" t="s">
        <v>1</v>
      </c>
      <c r="C1" s="18" t="s">
        <v>2</v>
      </c>
      <c r="D1" s="18" t="s">
        <v>3</v>
      </c>
      <c r="E1" s="18" t="s">
        <v>4</v>
      </c>
      <c r="F1" s="18" t="s">
        <v>5</v>
      </c>
      <c r="G1" s="18" t="s">
        <v>6</v>
      </c>
      <c r="H1" s="18" t="s">
        <v>7</v>
      </c>
      <c r="I1" s="18" t="s">
        <v>8</v>
      </c>
      <c r="J1" s="18" t="s">
        <v>9</v>
      </c>
      <c r="K1" s="18" t="s">
        <v>10</v>
      </c>
      <c r="L1" s="23" t="s">
        <v>11</v>
      </c>
      <c r="M1" s="18" t="s">
        <v>12</v>
      </c>
      <c r="N1" s="23" t="s">
        <v>13</v>
      </c>
      <c r="O1" s="18" t="s">
        <v>14</v>
      </c>
      <c r="P1" s="18" t="s">
        <v>15</v>
      </c>
      <c r="Q1" s="18" t="s">
        <v>16</v>
      </c>
      <c r="R1" s="18" t="s">
        <v>17</v>
      </c>
      <c r="S1" s="18" t="s">
        <v>18</v>
      </c>
      <c r="T1" s="18" t="s">
        <v>19</v>
      </c>
      <c r="U1" s="18" t="s">
        <v>20</v>
      </c>
      <c r="V1" s="18" t="s">
        <v>21</v>
      </c>
      <c r="W1" s="18" t="s">
        <v>22</v>
      </c>
      <c r="X1" s="18" t="s">
        <v>23</v>
      </c>
      <c r="Y1" s="18" t="s">
        <v>24</v>
      </c>
      <c r="Z1" s="18" t="s">
        <v>25</v>
      </c>
      <c r="AA1" s="18" t="s">
        <v>26</v>
      </c>
      <c r="AB1" s="18" t="s">
        <v>27</v>
      </c>
      <c r="AC1" s="18" t="s">
        <v>28</v>
      </c>
      <c r="AD1" s="18" t="s">
        <v>29</v>
      </c>
      <c r="AE1" s="18" t="s">
        <v>30</v>
      </c>
      <c r="AF1" s="18" t="s">
        <v>31</v>
      </c>
      <c r="AG1" s="18" t="s">
        <v>32</v>
      </c>
      <c r="AH1" s="18" t="s">
        <v>33</v>
      </c>
      <c r="AI1" s="18" t="s">
        <v>34</v>
      </c>
      <c r="AJ1" s="18" t="s">
        <v>35</v>
      </c>
      <c r="AK1" s="18" t="s">
        <v>36</v>
      </c>
      <c r="AL1" s="18" t="s">
        <v>37</v>
      </c>
      <c r="AM1" s="18" t="s">
        <v>38</v>
      </c>
      <c r="AN1" s="18" t="s">
        <v>39</v>
      </c>
      <c r="AO1" s="18" t="s">
        <v>40</v>
      </c>
      <c r="AP1" s="18" t="s">
        <v>41</v>
      </c>
      <c r="AQ1" s="18" t="s">
        <v>42</v>
      </c>
      <c r="AR1" s="18" t="s">
        <v>43</v>
      </c>
      <c r="AS1" s="18" t="s">
        <v>44</v>
      </c>
      <c r="AT1" s="18" t="s">
        <v>45</v>
      </c>
      <c r="AU1" s="18" t="s">
        <v>46</v>
      </c>
      <c r="AV1" s="18" t="s">
        <v>47</v>
      </c>
      <c r="AW1" s="18" t="s">
        <v>48</v>
      </c>
      <c r="AX1" s="18" t="s">
        <v>49</v>
      </c>
      <c r="AY1" s="18" t="s">
        <v>50</v>
      </c>
      <c r="AZ1" s="18" t="s">
        <v>51</v>
      </c>
      <c r="BA1" s="18" t="s">
        <v>52</v>
      </c>
      <c r="BB1" s="18" t="s">
        <v>53</v>
      </c>
      <c r="BC1" s="18" t="s">
        <v>203</v>
      </c>
    </row>
    <row r="2" spans="1:55" ht="28.8" x14ac:dyDescent="0.3">
      <c r="A2" s="2" t="s">
        <v>54</v>
      </c>
      <c r="B2" s="2" t="s">
        <v>55</v>
      </c>
      <c r="C2" s="2" t="s">
        <v>55</v>
      </c>
      <c r="D2" s="2" t="s">
        <v>54</v>
      </c>
      <c r="F2" s="2" t="s">
        <v>54</v>
      </c>
      <c r="H2" s="2" t="s">
        <v>54</v>
      </c>
      <c r="J2" s="2" t="s">
        <v>54</v>
      </c>
      <c r="L2" s="2" t="s">
        <v>54</v>
      </c>
      <c r="N2" s="2" t="s">
        <v>54</v>
      </c>
      <c r="P2" s="2" t="s">
        <v>54</v>
      </c>
      <c r="R2" s="2" t="s">
        <v>54</v>
      </c>
      <c r="T2" s="2" t="s">
        <v>54</v>
      </c>
      <c r="V2" s="2" t="s">
        <v>54</v>
      </c>
      <c r="X2" s="2" t="s">
        <v>54</v>
      </c>
      <c r="Z2" s="2" t="s">
        <v>54</v>
      </c>
      <c r="AB2" s="2" t="s">
        <v>54</v>
      </c>
      <c r="AD2" s="2" t="s">
        <v>54</v>
      </c>
      <c r="AF2" s="2" t="s">
        <v>54</v>
      </c>
      <c r="AH2" s="2" t="s">
        <v>54</v>
      </c>
      <c r="AJ2" s="2" t="s">
        <v>54</v>
      </c>
      <c r="AL2" s="2" t="s">
        <v>54</v>
      </c>
      <c r="AN2" s="2" t="s">
        <v>54</v>
      </c>
      <c r="AP2" s="2" t="s">
        <v>54</v>
      </c>
      <c r="AR2" s="2" t="s">
        <v>54</v>
      </c>
      <c r="AT2" s="2" t="s">
        <v>54</v>
      </c>
      <c r="AV2" s="19" t="s">
        <v>54</v>
      </c>
      <c r="AX2" s="2" t="s">
        <v>54</v>
      </c>
      <c r="AZ2" s="2" t="s">
        <v>54</v>
      </c>
      <c r="BA2" s="2">
        <v>0</v>
      </c>
      <c r="BB2" s="2" t="s">
        <v>54</v>
      </c>
      <c r="BC2" s="2" t="s">
        <v>54</v>
      </c>
    </row>
    <row r="3" spans="1:55" ht="100.8" x14ac:dyDescent="0.3">
      <c r="A3" s="20" t="s">
        <v>258</v>
      </c>
      <c r="B3" s="20" t="s">
        <v>293</v>
      </c>
      <c r="C3" s="20" t="s">
        <v>294</v>
      </c>
      <c r="D3" s="2" t="s">
        <v>56</v>
      </c>
      <c r="E3" s="2" t="s">
        <v>57</v>
      </c>
      <c r="F3" s="2" t="s">
        <v>58</v>
      </c>
      <c r="G3" s="2" t="s">
        <v>57</v>
      </c>
      <c r="H3" s="2" t="s">
        <v>298</v>
      </c>
      <c r="I3" s="2">
        <v>0</v>
      </c>
      <c r="J3" s="2" t="s">
        <v>59</v>
      </c>
      <c r="K3" s="2">
        <v>0</v>
      </c>
      <c r="L3" s="2" t="s">
        <v>60</v>
      </c>
      <c r="M3" s="2">
        <v>0</v>
      </c>
      <c r="N3" s="2" t="s">
        <v>61</v>
      </c>
      <c r="O3" s="2">
        <v>0</v>
      </c>
      <c r="P3" s="2" t="s">
        <v>298</v>
      </c>
      <c r="Q3" s="2">
        <v>0</v>
      </c>
      <c r="R3" s="2" t="s">
        <v>59</v>
      </c>
      <c r="S3" s="2">
        <v>0</v>
      </c>
      <c r="T3" s="2" t="s">
        <v>62</v>
      </c>
      <c r="U3" s="2">
        <v>0</v>
      </c>
      <c r="V3" s="2" t="s">
        <v>63</v>
      </c>
      <c r="W3" s="2">
        <v>0</v>
      </c>
      <c r="X3" s="2" t="s">
        <v>298</v>
      </c>
      <c r="Y3" s="2">
        <v>0</v>
      </c>
      <c r="Z3" s="2" t="s">
        <v>59</v>
      </c>
      <c r="AA3" s="2">
        <v>0</v>
      </c>
      <c r="AB3" s="2" t="s">
        <v>64</v>
      </c>
      <c r="AC3" s="2">
        <v>0</v>
      </c>
      <c r="AD3" s="2" t="s">
        <v>65</v>
      </c>
      <c r="AE3" s="2">
        <v>0</v>
      </c>
      <c r="AF3" s="2" t="s">
        <v>66</v>
      </c>
      <c r="AG3" s="2">
        <v>0</v>
      </c>
      <c r="AH3" s="2" t="s">
        <v>67</v>
      </c>
      <c r="AI3" s="2">
        <v>0</v>
      </c>
      <c r="AJ3" s="2" t="s">
        <v>68</v>
      </c>
      <c r="AK3" s="2">
        <v>0</v>
      </c>
      <c r="AL3" s="2" t="s">
        <v>68</v>
      </c>
      <c r="AM3" s="2">
        <v>0</v>
      </c>
      <c r="AN3" s="2" t="s">
        <v>69</v>
      </c>
      <c r="AO3" s="2">
        <v>0</v>
      </c>
      <c r="AP3" s="2" t="s">
        <v>70</v>
      </c>
      <c r="AQ3" s="2">
        <v>0</v>
      </c>
      <c r="AR3" s="2" t="s">
        <v>71</v>
      </c>
      <c r="AS3" s="2">
        <v>0</v>
      </c>
      <c r="AT3" s="2" t="s">
        <v>72</v>
      </c>
      <c r="AU3" s="2">
        <v>0</v>
      </c>
      <c r="AV3" s="2" t="s">
        <v>73</v>
      </c>
      <c r="AW3" s="2">
        <v>0</v>
      </c>
      <c r="AX3" s="2" t="s">
        <v>74</v>
      </c>
      <c r="AY3" s="2">
        <v>0</v>
      </c>
      <c r="AZ3" s="20" t="s">
        <v>75</v>
      </c>
      <c r="BA3" s="2">
        <v>0</v>
      </c>
      <c r="BB3" s="2" t="s">
        <v>76</v>
      </c>
      <c r="BC3" s="2" t="s">
        <v>58</v>
      </c>
    </row>
    <row r="4" spans="1:55" ht="72" x14ac:dyDescent="0.3">
      <c r="A4" s="20" t="s">
        <v>259</v>
      </c>
      <c r="B4" s="20" t="s">
        <v>293</v>
      </c>
      <c r="C4" s="20" t="s">
        <v>294</v>
      </c>
      <c r="D4" s="2" t="s">
        <v>77</v>
      </c>
      <c r="F4" s="2" t="s">
        <v>78</v>
      </c>
      <c r="H4" s="2" t="s">
        <v>79</v>
      </c>
      <c r="I4" s="2">
        <v>20</v>
      </c>
      <c r="J4" s="2" t="s">
        <v>80</v>
      </c>
      <c r="K4" s="2">
        <v>20</v>
      </c>
      <c r="L4" s="20" t="s">
        <v>81</v>
      </c>
      <c r="M4" s="2">
        <v>25</v>
      </c>
      <c r="N4" s="2" t="s">
        <v>82</v>
      </c>
      <c r="O4" s="2">
        <v>20</v>
      </c>
      <c r="P4" s="2" t="s">
        <v>79</v>
      </c>
      <c r="Q4" s="2">
        <v>20</v>
      </c>
      <c r="R4" s="2" t="s">
        <v>80</v>
      </c>
      <c r="S4" s="2">
        <v>20</v>
      </c>
      <c r="T4" s="2" t="s">
        <v>83</v>
      </c>
      <c r="U4" s="2">
        <v>25</v>
      </c>
      <c r="V4" s="2" t="s">
        <v>84</v>
      </c>
      <c r="W4" s="2">
        <v>25</v>
      </c>
      <c r="X4" s="2" t="s">
        <v>79</v>
      </c>
      <c r="Y4" s="2">
        <v>20</v>
      </c>
      <c r="Z4" s="2" t="s">
        <v>80</v>
      </c>
      <c r="AA4" s="2">
        <v>20</v>
      </c>
      <c r="AB4" s="2" t="s">
        <v>85</v>
      </c>
      <c r="AC4" s="2">
        <v>20</v>
      </c>
      <c r="AD4" s="20" t="s">
        <v>86</v>
      </c>
      <c r="AE4" s="2">
        <v>20</v>
      </c>
      <c r="AF4" s="2" t="s">
        <v>87</v>
      </c>
      <c r="AG4" s="2">
        <v>20</v>
      </c>
      <c r="AH4" s="20" t="s">
        <v>88</v>
      </c>
      <c r="AI4" s="2">
        <v>50</v>
      </c>
      <c r="AJ4" s="2" t="s">
        <v>89</v>
      </c>
      <c r="AK4" s="2">
        <v>40</v>
      </c>
      <c r="AL4" s="2" t="s">
        <v>90</v>
      </c>
      <c r="AM4" s="2">
        <v>20</v>
      </c>
      <c r="AN4" s="2" t="s">
        <v>91</v>
      </c>
      <c r="AO4" s="2">
        <v>20</v>
      </c>
      <c r="AP4" s="2" t="s">
        <v>92</v>
      </c>
      <c r="AQ4" s="2" t="s">
        <v>57</v>
      </c>
      <c r="AR4" s="2" t="s">
        <v>93</v>
      </c>
      <c r="AS4" s="2">
        <v>60</v>
      </c>
      <c r="AT4" s="2" t="s">
        <v>94</v>
      </c>
      <c r="AU4" s="2">
        <v>50</v>
      </c>
      <c r="AV4" s="2" t="s">
        <v>95</v>
      </c>
      <c r="AW4" s="2">
        <v>20</v>
      </c>
      <c r="AX4" s="2" t="s">
        <v>96</v>
      </c>
      <c r="AY4" s="2">
        <v>20</v>
      </c>
      <c r="AZ4" s="20" t="s">
        <v>97</v>
      </c>
      <c r="BA4" s="2">
        <v>0</v>
      </c>
      <c r="BB4" s="2" t="s">
        <v>98</v>
      </c>
      <c r="BC4" s="2" t="s">
        <v>78</v>
      </c>
    </row>
    <row r="5" spans="1:55" ht="72" x14ac:dyDescent="0.3">
      <c r="A5" s="20" t="s">
        <v>260</v>
      </c>
      <c r="B5" s="20" t="s">
        <v>293</v>
      </c>
      <c r="C5" s="20" t="s">
        <v>294</v>
      </c>
      <c r="D5" s="20"/>
      <c r="E5" s="20"/>
      <c r="F5" s="20"/>
      <c r="G5" s="20"/>
      <c r="H5" s="20" t="s">
        <v>99</v>
      </c>
      <c r="I5" s="20">
        <v>40</v>
      </c>
      <c r="J5" s="20" t="s">
        <v>100</v>
      </c>
      <c r="K5" s="20">
        <v>50</v>
      </c>
      <c r="L5" s="20" t="s">
        <v>101</v>
      </c>
      <c r="M5" s="20">
        <v>50</v>
      </c>
      <c r="N5" s="20" t="s">
        <v>102</v>
      </c>
      <c r="O5" s="20">
        <v>40</v>
      </c>
      <c r="P5" s="20" t="s">
        <v>99</v>
      </c>
      <c r="Q5" s="20">
        <v>40</v>
      </c>
      <c r="R5" s="20" t="s">
        <v>100</v>
      </c>
      <c r="S5" s="20">
        <v>50</v>
      </c>
      <c r="T5" s="20" t="s">
        <v>103</v>
      </c>
      <c r="U5" s="20">
        <v>50</v>
      </c>
      <c r="V5" s="20" t="s">
        <v>104</v>
      </c>
      <c r="W5" s="20">
        <v>50</v>
      </c>
      <c r="X5" s="20" t="s">
        <v>99</v>
      </c>
      <c r="Y5" s="20">
        <v>40</v>
      </c>
      <c r="Z5" s="20" t="s">
        <v>100</v>
      </c>
      <c r="AA5" s="20">
        <v>50</v>
      </c>
      <c r="AB5" s="20" t="s">
        <v>105</v>
      </c>
      <c r="AC5" s="20">
        <v>40</v>
      </c>
      <c r="AD5" s="20" t="s">
        <v>106</v>
      </c>
      <c r="AE5" s="20">
        <v>80</v>
      </c>
      <c r="AF5" s="20" t="s">
        <v>107</v>
      </c>
      <c r="AG5" s="20">
        <v>40</v>
      </c>
      <c r="AH5" s="20"/>
      <c r="AI5" s="20"/>
      <c r="AJ5" s="20" t="s">
        <v>108</v>
      </c>
      <c r="AK5" s="20">
        <v>60</v>
      </c>
      <c r="AL5" s="20" t="s">
        <v>109</v>
      </c>
      <c r="AM5" s="20">
        <v>60</v>
      </c>
      <c r="AN5" s="20" t="s">
        <v>110</v>
      </c>
      <c r="AO5" s="20">
        <v>60</v>
      </c>
      <c r="AP5" s="20"/>
      <c r="AQ5" s="20"/>
      <c r="AR5" s="20" t="s">
        <v>111</v>
      </c>
      <c r="AS5" s="20">
        <v>100</v>
      </c>
      <c r="AT5" s="2" t="s">
        <v>112</v>
      </c>
      <c r="AU5" s="20">
        <v>50</v>
      </c>
      <c r="AV5" s="20" t="s">
        <v>113</v>
      </c>
      <c r="AW5" s="20">
        <v>50</v>
      </c>
      <c r="AX5" s="20" t="s">
        <v>114</v>
      </c>
      <c r="AY5" s="20">
        <v>40</v>
      </c>
      <c r="AZ5" s="2" t="s">
        <v>115</v>
      </c>
      <c r="BA5" s="2">
        <v>40</v>
      </c>
      <c r="BB5" s="2" t="s">
        <v>116</v>
      </c>
      <c r="BC5" s="2" t="s">
        <v>205</v>
      </c>
    </row>
    <row r="6" spans="1:55" ht="57.6" x14ac:dyDescent="0.3">
      <c r="A6" s="20" t="s">
        <v>261</v>
      </c>
      <c r="B6" s="20" t="s">
        <v>293</v>
      </c>
      <c r="C6" s="20" t="s">
        <v>294</v>
      </c>
      <c r="D6" s="20"/>
      <c r="E6" s="20"/>
      <c r="F6" s="20"/>
      <c r="G6" s="20"/>
      <c r="H6" s="20" t="s">
        <v>117</v>
      </c>
      <c r="I6" s="20">
        <v>80</v>
      </c>
      <c r="J6" s="20" t="s">
        <v>118</v>
      </c>
      <c r="K6" s="20">
        <v>100</v>
      </c>
      <c r="M6" s="20"/>
      <c r="N6" s="20" t="s">
        <v>119</v>
      </c>
      <c r="O6" s="20">
        <v>60</v>
      </c>
      <c r="P6" s="20" t="s">
        <v>117</v>
      </c>
      <c r="Q6" s="20">
        <v>80</v>
      </c>
      <c r="R6" s="20" t="s">
        <v>118</v>
      </c>
      <c r="S6" s="20">
        <v>100</v>
      </c>
      <c r="T6" s="20" t="s">
        <v>120</v>
      </c>
      <c r="U6" s="20">
        <v>90</v>
      </c>
      <c r="V6" s="20" t="s">
        <v>121</v>
      </c>
      <c r="W6" s="20">
        <v>80</v>
      </c>
      <c r="X6" s="20" t="s">
        <v>117</v>
      </c>
      <c r="Y6" s="20">
        <v>80</v>
      </c>
      <c r="Z6" s="20" t="s">
        <v>118</v>
      </c>
      <c r="AA6" s="20">
        <v>100</v>
      </c>
      <c r="AB6" s="20" t="s">
        <v>122</v>
      </c>
      <c r="AC6" s="20">
        <v>50</v>
      </c>
      <c r="AD6" s="20" t="s">
        <v>123</v>
      </c>
      <c r="AE6" s="20">
        <v>100</v>
      </c>
      <c r="AF6" s="20" t="s">
        <v>124</v>
      </c>
      <c r="AG6" s="20">
        <v>60</v>
      </c>
      <c r="AH6" s="20"/>
      <c r="AI6" s="20"/>
      <c r="AJ6" s="20" t="s">
        <v>125</v>
      </c>
      <c r="AK6" s="20">
        <v>100</v>
      </c>
      <c r="AL6" s="20" t="s">
        <v>126</v>
      </c>
      <c r="AM6" s="20">
        <v>80</v>
      </c>
      <c r="AN6" s="20" t="s">
        <v>127</v>
      </c>
      <c r="AO6" s="20">
        <v>100</v>
      </c>
      <c r="AP6" s="20"/>
      <c r="AQ6" s="20"/>
      <c r="AR6" s="20"/>
      <c r="AS6" s="20"/>
      <c r="AT6" s="20" t="s">
        <v>128</v>
      </c>
      <c r="AU6" s="20">
        <v>80</v>
      </c>
      <c r="AV6" s="20" t="s">
        <v>129</v>
      </c>
      <c r="AW6" s="20">
        <v>80</v>
      </c>
      <c r="AX6" s="20" t="s">
        <v>130</v>
      </c>
      <c r="AY6" s="20">
        <v>60</v>
      </c>
      <c r="AZ6" s="2" t="s">
        <v>131</v>
      </c>
      <c r="BA6" s="2">
        <v>80</v>
      </c>
      <c r="BB6" s="2" t="s">
        <v>132</v>
      </c>
    </row>
    <row r="7" spans="1:55" ht="57.6" x14ac:dyDescent="0.3">
      <c r="A7" s="20" t="s">
        <v>262</v>
      </c>
      <c r="B7" s="20" t="s">
        <v>293</v>
      </c>
      <c r="C7" s="20" t="s">
        <v>294</v>
      </c>
      <c r="D7" s="20"/>
      <c r="E7" s="20"/>
      <c r="F7" s="20"/>
      <c r="G7" s="20"/>
      <c r="H7" s="20"/>
      <c r="I7" s="20"/>
      <c r="J7" s="20"/>
      <c r="K7" s="20"/>
      <c r="L7" s="20"/>
      <c r="M7" s="20"/>
      <c r="N7" s="20" t="s">
        <v>133</v>
      </c>
      <c r="O7" s="20">
        <v>80</v>
      </c>
      <c r="P7" s="20"/>
      <c r="Q7" s="20"/>
      <c r="R7" s="20"/>
      <c r="S7" s="20"/>
      <c r="T7" s="20" t="s">
        <v>134</v>
      </c>
      <c r="U7" s="20">
        <v>95</v>
      </c>
      <c r="V7" s="20" t="s">
        <v>135</v>
      </c>
      <c r="W7" s="20">
        <v>90</v>
      </c>
      <c r="X7" s="20"/>
      <c r="Y7" s="20"/>
      <c r="Z7" s="20"/>
      <c r="AA7" s="20"/>
      <c r="AB7" s="20" t="s">
        <v>136</v>
      </c>
      <c r="AC7" s="20">
        <v>80</v>
      </c>
      <c r="AD7" s="20"/>
      <c r="AE7" s="20"/>
      <c r="AF7" s="20" t="s">
        <v>137</v>
      </c>
      <c r="AG7" s="20">
        <v>80</v>
      </c>
      <c r="AH7" s="20"/>
      <c r="AI7" s="20"/>
      <c r="AJ7" s="20"/>
      <c r="AK7" s="20"/>
      <c r="AL7" s="20"/>
      <c r="AM7" s="20"/>
      <c r="AN7" s="20"/>
      <c r="AO7" s="20"/>
      <c r="AP7" s="20"/>
      <c r="AQ7" s="20"/>
      <c r="AR7" s="20"/>
      <c r="AS7" s="20"/>
      <c r="AT7" s="20" t="s">
        <v>138</v>
      </c>
      <c r="AU7" s="20">
        <v>100</v>
      </c>
      <c r="AV7" s="20" t="s">
        <v>139</v>
      </c>
      <c r="AW7" s="20">
        <v>100</v>
      </c>
      <c r="AX7" s="20"/>
      <c r="AY7" s="20"/>
      <c r="AZ7" s="20"/>
      <c r="BA7" s="20"/>
    </row>
    <row r="8" spans="1:55" ht="57.6" x14ac:dyDescent="0.3">
      <c r="A8" s="20" t="s">
        <v>263</v>
      </c>
      <c r="B8" s="20" t="s">
        <v>293</v>
      </c>
      <c r="C8" s="20" t="s">
        <v>294</v>
      </c>
      <c r="D8" s="20"/>
      <c r="E8" s="20"/>
      <c r="F8" s="20"/>
      <c r="G8" s="20"/>
      <c r="H8" s="20"/>
      <c r="I8" s="20"/>
      <c r="J8" s="20"/>
      <c r="K8" s="20"/>
      <c r="L8" s="20"/>
      <c r="M8" s="20"/>
      <c r="N8" s="20" t="s">
        <v>140</v>
      </c>
      <c r="O8" s="20">
        <v>100</v>
      </c>
      <c r="P8" s="20"/>
      <c r="Q8" s="20"/>
      <c r="R8" s="20"/>
      <c r="S8" s="20"/>
      <c r="T8" s="20" t="s">
        <v>141</v>
      </c>
      <c r="U8" s="20">
        <v>100</v>
      </c>
      <c r="V8" s="20" t="s">
        <v>142</v>
      </c>
      <c r="W8" s="20">
        <v>100</v>
      </c>
      <c r="X8" s="20"/>
      <c r="Y8" s="20"/>
      <c r="Z8" s="20"/>
      <c r="AA8" s="20"/>
      <c r="AB8" s="20" t="s">
        <v>143</v>
      </c>
      <c r="AC8" s="20">
        <v>100</v>
      </c>
      <c r="AD8" s="20"/>
      <c r="AE8" s="20"/>
      <c r="AF8" s="20"/>
      <c r="AG8" s="20"/>
      <c r="AH8" s="20"/>
      <c r="AI8" s="20"/>
      <c r="AJ8" s="20"/>
      <c r="AK8" s="20"/>
      <c r="AL8" s="20"/>
      <c r="AM8" s="20"/>
      <c r="AN8" s="20"/>
      <c r="AO8" s="20"/>
      <c r="AP8" s="20"/>
      <c r="AQ8" s="20"/>
      <c r="AR8" s="20"/>
      <c r="AS8" s="20"/>
      <c r="AT8" s="20"/>
      <c r="AU8" s="20"/>
      <c r="AV8" s="20"/>
      <c r="AW8" s="20"/>
      <c r="AX8" s="20"/>
      <c r="AY8" s="20"/>
      <c r="AZ8" s="20"/>
      <c r="BA8" s="20"/>
    </row>
    <row r="9" spans="1:55" ht="57.6" x14ac:dyDescent="0.3">
      <c r="A9" s="20" t="s">
        <v>264</v>
      </c>
      <c r="B9" s="20" t="s">
        <v>293</v>
      </c>
      <c r="C9" s="20" t="s">
        <v>294</v>
      </c>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row>
    <row r="10" spans="1:55" ht="57.6" x14ac:dyDescent="0.3">
      <c r="A10" s="20" t="s">
        <v>265</v>
      </c>
      <c r="B10" s="20" t="s">
        <v>293</v>
      </c>
      <c r="C10" s="20" t="s">
        <v>294</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row>
    <row r="11" spans="1:55" ht="57.6" x14ac:dyDescent="0.3">
      <c r="A11" s="20" t="s">
        <v>266</v>
      </c>
      <c r="B11" s="20" t="s">
        <v>293</v>
      </c>
      <c r="C11" s="20" t="s">
        <v>294</v>
      </c>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row>
    <row r="12" spans="1:55" ht="57.6" x14ac:dyDescent="0.3">
      <c r="A12" s="20" t="s">
        <v>267</v>
      </c>
      <c r="B12" s="20" t="s">
        <v>293</v>
      </c>
      <c r="C12" s="20" t="s">
        <v>294</v>
      </c>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row>
    <row r="13" spans="1:55" ht="57.6" x14ac:dyDescent="0.3">
      <c r="A13" s="20" t="s">
        <v>268</v>
      </c>
      <c r="B13" s="20" t="s">
        <v>293</v>
      </c>
      <c r="C13" s="20" t="s">
        <v>294</v>
      </c>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row>
    <row r="14" spans="1:55" ht="57.6" x14ac:dyDescent="0.3">
      <c r="A14" s="20" t="s">
        <v>269</v>
      </c>
      <c r="B14" s="20" t="s">
        <v>293</v>
      </c>
      <c r="C14" s="20" t="s">
        <v>294</v>
      </c>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row>
    <row r="15" spans="1:55" ht="57.6" x14ac:dyDescent="0.3">
      <c r="A15" s="20" t="s">
        <v>270</v>
      </c>
      <c r="B15" s="20" t="s">
        <v>293</v>
      </c>
      <c r="C15" s="20" t="s">
        <v>294</v>
      </c>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row>
    <row r="16" spans="1:55" ht="57.6" x14ac:dyDescent="0.3">
      <c r="A16" s="20" t="s">
        <v>271</v>
      </c>
      <c r="B16" s="20" t="s">
        <v>293</v>
      </c>
      <c r="C16" s="20" t="s">
        <v>294</v>
      </c>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row>
    <row r="17" spans="1:53" ht="57.6" x14ac:dyDescent="0.3">
      <c r="A17" s="20" t="s">
        <v>272</v>
      </c>
      <c r="B17" s="20" t="s">
        <v>293</v>
      </c>
      <c r="C17" s="20" t="s">
        <v>294</v>
      </c>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row>
    <row r="18" spans="1:53" ht="57.6" x14ac:dyDescent="0.3">
      <c r="A18" s="20" t="s">
        <v>273</v>
      </c>
      <c r="B18" s="20" t="s">
        <v>293</v>
      </c>
      <c r="C18" s="20" t="s">
        <v>294</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row>
    <row r="19" spans="1:53" ht="57.6" x14ac:dyDescent="0.3">
      <c r="A19" s="20" t="s">
        <v>274</v>
      </c>
      <c r="B19" s="20" t="s">
        <v>293</v>
      </c>
      <c r="C19" s="20" t="s">
        <v>294</v>
      </c>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row>
    <row r="20" spans="1:53" ht="57.6" x14ac:dyDescent="0.3">
      <c r="A20" s="20" t="s">
        <v>275</v>
      </c>
      <c r="B20" s="20" t="s">
        <v>293</v>
      </c>
      <c r="C20" s="20" t="s">
        <v>294</v>
      </c>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row>
    <row r="21" spans="1:53" ht="57.6" x14ac:dyDescent="0.3">
      <c r="A21" s="20" t="s">
        <v>276</v>
      </c>
      <c r="B21" s="20" t="s">
        <v>293</v>
      </c>
      <c r="C21" s="20" t="s">
        <v>294</v>
      </c>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row>
    <row r="22" spans="1:53" ht="57.6" x14ac:dyDescent="0.3">
      <c r="A22" s="20" t="s">
        <v>277</v>
      </c>
      <c r="B22" s="20" t="s">
        <v>293</v>
      </c>
      <c r="C22" s="20" t="s">
        <v>294</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row>
    <row r="23" spans="1:53" ht="57.6" x14ac:dyDescent="0.3">
      <c r="A23" s="20" t="s">
        <v>278</v>
      </c>
      <c r="B23" s="20" t="s">
        <v>293</v>
      </c>
      <c r="C23" s="20" t="s">
        <v>294</v>
      </c>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row>
    <row r="24" spans="1:53" ht="57.6" x14ac:dyDescent="0.3">
      <c r="A24" s="20" t="s">
        <v>279</v>
      </c>
      <c r="B24" s="20" t="s">
        <v>293</v>
      </c>
      <c r="C24" s="20" t="s">
        <v>294</v>
      </c>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row>
    <row r="25" spans="1:53" ht="57.6" x14ac:dyDescent="0.3">
      <c r="A25" s="20" t="s">
        <v>280</v>
      </c>
      <c r="B25" s="20" t="s">
        <v>293</v>
      </c>
      <c r="C25" s="20" t="s">
        <v>294</v>
      </c>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row>
    <row r="26" spans="1:53" ht="57.6" x14ac:dyDescent="0.3">
      <c r="A26" s="20" t="s">
        <v>281</v>
      </c>
      <c r="B26" s="20" t="s">
        <v>293</v>
      </c>
      <c r="C26" s="20" t="s">
        <v>294</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row>
    <row r="27" spans="1:53" ht="57.6" x14ac:dyDescent="0.3">
      <c r="A27" s="20" t="s">
        <v>282</v>
      </c>
      <c r="B27" s="20" t="s">
        <v>293</v>
      </c>
      <c r="C27" s="20" t="s">
        <v>294</v>
      </c>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row>
    <row r="28" spans="1:53" ht="57.6" x14ac:dyDescent="0.3">
      <c r="A28" s="20" t="s">
        <v>283</v>
      </c>
      <c r="B28" s="20" t="s">
        <v>293</v>
      </c>
      <c r="C28" s="20" t="s">
        <v>294</v>
      </c>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row>
    <row r="29" spans="1:53" ht="57.6" x14ac:dyDescent="0.3">
      <c r="A29" s="20" t="s">
        <v>284</v>
      </c>
      <c r="B29" s="20" t="s">
        <v>293</v>
      </c>
      <c r="C29" s="20" t="s">
        <v>294</v>
      </c>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row>
    <row r="30" spans="1:53" ht="57.6" x14ac:dyDescent="0.3">
      <c r="A30" s="20" t="s">
        <v>285</v>
      </c>
      <c r="B30" s="20" t="s">
        <v>293</v>
      </c>
      <c r="C30" s="20" t="s">
        <v>294</v>
      </c>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row>
    <row r="31" spans="1:53" ht="57.6" x14ac:dyDescent="0.3">
      <c r="A31" s="20" t="s">
        <v>286</v>
      </c>
      <c r="B31" s="20" t="s">
        <v>293</v>
      </c>
      <c r="C31" s="20" t="s">
        <v>294</v>
      </c>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row>
    <row r="32" spans="1:53" ht="57.6" x14ac:dyDescent="0.3">
      <c r="A32" s="20" t="s">
        <v>287</v>
      </c>
      <c r="B32" s="20" t="s">
        <v>293</v>
      </c>
      <c r="C32" s="20" t="s">
        <v>294</v>
      </c>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row>
    <row r="33" spans="1:53" ht="57.6" x14ac:dyDescent="0.3">
      <c r="A33" s="20" t="s">
        <v>288</v>
      </c>
      <c r="B33" s="20" t="s">
        <v>293</v>
      </c>
      <c r="C33" s="20" t="s">
        <v>294</v>
      </c>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row>
    <row r="34" spans="1:53" ht="57.6" x14ac:dyDescent="0.3">
      <c r="A34" s="20" t="s">
        <v>289</v>
      </c>
      <c r="B34" s="20" t="s">
        <v>293</v>
      </c>
      <c r="C34" s="20" t="s">
        <v>294</v>
      </c>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row>
    <row r="35" spans="1:53" ht="57.6" x14ac:dyDescent="0.3">
      <c r="A35" s="20" t="s">
        <v>290</v>
      </c>
      <c r="B35" s="20" t="s">
        <v>293</v>
      </c>
      <c r="C35" s="20" t="s">
        <v>294</v>
      </c>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row>
    <row r="36" spans="1:53" ht="57.6" x14ac:dyDescent="0.3">
      <c r="A36" s="20" t="s">
        <v>291</v>
      </c>
      <c r="B36" s="20" t="s">
        <v>293</v>
      </c>
      <c r="C36" s="20" t="s">
        <v>294</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G36" s="20"/>
      <c r="AH36" s="20"/>
      <c r="AI36" s="20"/>
      <c r="AJ36" s="20"/>
      <c r="AK36" s="20"/>
      <c r="AL36" s="20"/>
      <c r="AM36" s="20"/>
      <c r="AN36" s="20"/>
      <c r="AO36" s="20"/>
      <c r="AP36" s="20"/>
      <c r="AQ36" s="20"/>
      <c r="AR36" s="20"/>
      <c r="AS36" s="20"/>
      <c r="AT36" s="20"/>
      <c r="AU36" s="20"/>
      <c r="AV36" s="20"/>
      <c r="AW36" s="20"/>
      <c r="AX36" s="20"/>
      <c r="AY36" s="20"/>
      <c r="AZ36" s="20"/>
      <c r="BA36" s="20"/>
    </row>
    <row r="37" spans="1:53" ht="57.6" x14ac:dyDescent="0.3">
      <c r="A37" s="20" t="s">
        <v>292</v>
      </c>
      <c r="B37" s="20" t="s">
        <v>293</v>
      </c>
      <c r="C37" s="20" t="s">
        <v>294</v>
      </c>
      <c r="AT37" s="20"/>
      <c r="AU37" s="20"/>
    </row>
  </sheetData>
  <sheetProtection selectLockedCells="1"/>
  <phoneticPr fontId="29" type="noConversion"/>
  <dataValidations count="1">
    <dataValidation type="list" allowBlank="1" showErrorMessage="1" sqref="BC1" xr:uid="{E5AB2846-FDE2-4B94-A5C2-E1E3CFE676C9}">
      <formula1>"Yes; No; Optional"</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E88DC-3A34-48F8-9ADE-6D8904B8F6A1}">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264</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89" priority="1">
      <formula>$E$103&gt;0</formula>
    </cfRule>
  </conditionalFormatting>
  <conditionalFormatting sqref="F108">
    <cfRule type="expression" dxfId="88" priority="2">
      <formula>$E$103&gt;10</formula>
    </cfRule>
  </conditionalFormatting>
  <conditionalFormatting sqref="G108">
    <cfRule type="expression" dxfId="87" priority="3">
      <formula>$E$103&gt;20</formula>
    </cfRule>
  </conditionalFormatting>
  <conditionalFormatting sqref="H108">
    <cfRule type="expression" dxfId="86" priority="4">
      <formula>$E$103&gt;30</formula>
    </cfRule>
  </conditionalFormatting>
  <conditionalFormatting sqref="I108">
    <cfRule type="expression" dxfId="85" priority="5">
      <formula>$E$103&gt;40</formula>
    </cfRule>
  </conditionalFormatting>
  <conditionalFormatting sqref="J108">
    <cfRule type="expression" dxfId="84" priority="6">
      <formula>$E$103&gt;50</formula>
    </cfRule>
  </conditionalFormatting>
  <conditionalFormatting sqref="K108">
    <cfRule type="expression" dxfId="83" priority="7">
      <formula>$E$103&gt;60</formula>
    </cfRule>
  </conditionalFormatting>
  <conditionalFormatting sqref="L108">
    <cfRule type="expression" dxfId="82" priority="8">
      <formula>$E$103&gt;70</formula>
    </cfRule>
  </conditionalFormatting>
  <conditionalFormatting sqref="M108">
    <cfRule type="expression" dxfId="81" priority="9">
      <formula>$E$103&gt;80</formula>
    </cfRule>
  </conditionalFormatting>
  <conditionalFormatting sqref="N108">
    <cfRule type="expression" dxfId="8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D70FCA81-E702-4322-95E8-AA0C148A0AFD}">
          <x14:formula1>
            <xm:f>'Dropdown lists'!$AX$2:$AX$6</xm:f>
          </x14:formula1>
          <xm:sqref>C90:M90</xm:sqref>
        </x14:dataValidation>
        <x14:dataValidation type="list" allowBlank="1" showInputMessage="1" showErrorMessage="1" xr:uid="{7ECF8EBF-8E7A-4F0C-9D31-695873797CD6}">
          <x14:formula1>
            <xm:f>'Dropdown lists'!$X$2:$X$6</xm:f>
          </x14:formula1>
          <xm:sqref>C45:G46 J45:N46</xm:sqref>
        </x14:dataValidation>
        <x14:dataValidation type="list" allowBlank="1" showInputMessage="1" showErrorMessage="1" xr:uid="{E955A5A6-C672-4F23-B4B5-C6ADA5BC4859}">
          <x14:formula1>
            <xm:f>'Dropdown lists'!$Z$2:$Z$6</xm:f>
          </x14:formula1>
          <xm:sqref>C49:G50 J49:J50</xm:sqref>
        </x14:dataValidation>
        <x14:dataValidation type="list" allowBlank="1" showInputMessage="1" showErrorMessage="1" xr:uid="{CAF5B62D-BDB9-4DAA-9545-9947CF7F8A33}">
          <x14:formula1>
            <xm:f>'Dropdown lists'!$L$2:$L$5</xm:f>
          </x14:formula1>
          <xm:sqref>C23:M23</xm:sqref>
        </x14:dataValidation>
        <x14:dataValidation type="list" allowBlank="1" showInputMessage="1" showErrorMessage="1" xr:uid="{509AA9FB-BE75-4262-A344-B4C5F8D88633}">
          <x14:formula1>
            <xm:f>'Dropdown lists'!$BB$2:$BB$6</xm:f>
          </x14:formula1>
          <xm:sqref>J110:N110 J112:N112</xm:sqref>
        </x14:dataValidation>
        <x14:dataValidation type="list" allowBlank="1" showInputMessage="1" showErrorMessage="1" xr:uid="{C7D937C1-D8CF-4852-9A80-481DD854C07C}">
          <x14:formula1>
            <xm:f>'Dropdown lists'!$AT$2:$AT$7</xm:f>
          </x14:formula1>
          <xm:sqref>C82:M82</xm:sqref>
        </x14:dataValidation>
        <x14:dataValidation type="list" allowBlank="1" showInputMessage="1" showErrorMessage="1" xr:uid="{E4297E25-60B2-4D42-8E00-7BC199ACCD38}">
          <x14:formula1>
            <xm:f>'Dropdown lists'!$AR$2:$AR$5</xm:f>
          </x14:formula1>
          <xm:sqref>C79:M79</xm:sqref>
        </x14:dataValidation>
        <x14:dataValidation type="list" allowBlank="1" showInputMessage="1" showErrorMessage="1" xr:uid="{13488A55-BD9B-4898-AE76-7B744A4C274E}">
          <x14:formula1>
            <xm:f>'Dropdown lists'!$AP$2:$AP$4</xm:f>
          </x14:formula1>
          <xm:sqref>C76:M76</xm:sqref>
        </x14:dataValidation>
        <x14:dataValidation type="list" allowBlank="1" showInputMessage="1" showErrorMessage="1" xr:uid="{0266803E-A1E9-4712-98CC-C154D5698070}">
          <x14:formula1>
            <xm:f>'Dropdown lists'!$AN$2:$AN$6</xm:f>
          </x14:formula1>
          <xm:sqref>C71:M71</xm:sqref>
        </x14:dataValidation>
        <x14:dataValidation type="list" allowBlank="1" showInputMessage="1" showErrorMessage="1" xr:uid="{B54A51EB-02EC-4F6E-8416-283D91896EB8}">
          <x14:formula1>
            <xm:f>'Dropdown lists'!$AL$2:$AL$6</xm:f>
          </x14:formula1>
          <xm:sqref>C68:M68</xm:sqref>
        </x14:dataValidation>
        <x14:dataValidation type="list" allowBlank="1" showInputMessage="1" showErrorMessage="1" xr:uid="{5F67D1FD-0B60-4CAA-A69B-6E5D17B41709}">
          <x14:formula1>
            <xm:f>'Dropdown lists'!$AJ$2:$AJ$6</xm:f>
          </x14:formula1>
          <xm:sqref>C65:M65</xm:sqref>
        </x14:dataValidation>
        <x14:dataValidation type="list" allowBlank="1" showInputMessage="1" showErrorMessage="1" xr:uid="{FD45243D-3C1F-448B-84D3-1323DA3D3CA7}">
          <x14:formula1>
            <xm:f>'Dropdown lists'!$AH$2:$AH$4</xm:f>
          </x14:formula1>
          <xm:sqref>C62:M62</xm:sqref>
        </x14:dataValidation>
        <x14:dataValidation type="list" allowBlank="1" showInputMessage="1" showErrorMessage="1" xr:uid="{9F4AE9F9-74AB-47CC-948C-1DC079DEB912}">
          <x14:formula1>
            <xm:f>'Dropdown lists'!$AF$2:$AF$7</xm:f>
          </x14:formula1>
          <xm:sqref>C59:M59</xm:sqref>
        </x14:dataValidation>
        <x14:dataValidation type="list" allowBlank="1" showInputMessage="1" showErrorMessage="1" xr:uid="{82236D57-7A6D-44C6-BBC9-06E9DE8ED881}">
          <x14:formula1>
            <xm:f>'Dropdown lists'!$AD$2:$AD$6</xm:f>
          </x14:formula1>
          <xm:sqref>C56:M56</xm:sqref>
        </x14:dataValidation>
        <x14:dataValidation type="list" allowBlank="1" showInputMessage="1" showErrorMessage="1" xr:uid="{FF686B36-1323-4590-8837-8E2ECE078386}">
          <x14:formula1>
            <xm:f>'Dropdown lists'!$AB$2:$AB$8</xm:f>
          </x14:formula1>
          <xm:sqref>C53:M53</xm:sqref>
        </x14:dataValidation>
        <x14:dataValidation type="list" allowBlank="1" showInputMessage="1" showErrorMessage="1" xr:uid="{1F39CAE1-56D0-4529-B39A-05AFD1C499C1}">
          <x14:formula1>
            <xm:f>'Dropdown lists'!$T$2:$T$8</xm:f>
          </x14:formula1>
          <xm:sqref>C37:M37</xm:sqref>
        </x14:dataValidation>
        <x14:dataValidation type="list" allowBlank="1" showInputMessage="1" showErrorMessage="1" xr:uid="{78F12B20-1975-4B1E-8FAF-59793B00CE4A}">
          <x14:formula1>
            <xm:f>'Dropdown lists'!$V$2:$V$8</xm:f>
          </x14:formula1>
          <xm:sqref>C40:M40</xm:sqref>
        </x14:dataValidation>
        <x14:dataValidation type="list" allowBlank="1" showInputMessage="1" showErrorMessage="1" xr:uid="{D4C4EA56-EB68-4DC4-A80D-900118211A9D}">
          <x14:formula1>
            <xm:f>'Dropdown lists'!$R$2:$R$6</xm:f>
          </x14:formula1>
          <xm:sqref>C34:M34</xm:sqref>
        </x14:dataValidation>
        <x14:dataValidation type="list" allowBlank="1" showInputMessage="1" showErrorMessage="1" xr:uid="{7039C137-9963-428B-97E4-D19114059FC4}">
          <x14:formula1>
            <xm:f>'Dropdown lists'!$P$2:$P$6</xm:f>
          </x14:formula1>
          <xm:sqref>C31:M31</xm:sqref>
        </x14:dataValidation>
        <x14:dataValidation type="list" allowBlank="1" showInputMessage="1" showErrorMessage="1" xr:uid="{6A8C1658-4865-435E-9A9C-28BC010744A4}">
          <x14:formula1>
            <xm:f>'Dropdown lists'!$J$2:$J$6</xm:f>
          </x14:formula1>
          <xm:sqref>C20:M20</xm:sqref>
        </x14:dataValidation>
        <x14:dataValidation type="list" allowBlank="1" showInputMessage="1" showErrorMessage="1" xr:uid="{F4D0301C-D541-42F7-87C4-0CC94D3E8C83}">
          <x14:formula1>
            <xm:f>'Dropdown lists'!$H$2:$H$6</xm:f>
          </x14:formula1>
          <xm:sqref>C17:M17</xm:sqref>
        </x14:dataValidation>
        <x14:dataValidation type="list" allowBlank="1" showInputMessage="1" showErrorMessage="1" xr:uid="{77F8BC8C-58BE-4541-998D-F760465A76DF}">
          <x14:formula1>
            <xm:f>'Dropdown lists'!$F$2:$F$4</xm:f>
          </x14:formula1>
          <xm:sqref>C12:H12</xm:sqref>
        </x14:dataValidation>
        <x14:dataValidation type="list" allowBlank="1" showInputMessage="1" showErrorMessage="1" xr:uid="{BEC7CE50-CBA5-43C9-9CD0-4FD77BC56940}">
          <x14:formula1>
            <xm:f>'Dropdown lists'!$D$2:$D$4</xm:f>
          </x14:formula1>
          <xm:sqref>C9:H9</xm:sqref>
        </x14:dataValidation>
        <x14:dataValidation type="list" allowBlank="1" showInputMessage="1" showErrorMessage="1" xr:uid="{AC845706-CA6C-4DD9-B3E3-BB28B9AE430D}">
          <x14:formula1>
            <xm:f>'Dropdown lists'!$A$2:$A$37</xm:f>
          </x14:formula1>
          <xm:sqref>D3:H3</xm:sqref>
        </x14:dataValidation>
        <x14:dataValidation type="list" allowBlank="1" showInputMessage="1" showErrorMessage="1" xr:uid="{CDDB2445-1671-4635-850B-7398842D16DE}">
          <x14:formula1>
            <xm:f>'Dropdown lists'!$AZ$2:$AZ$6</xm:f>
          </x14:formula1>
          <xm:sqref>C93:M93</xm:sqref>
        </x14:dataValidation>
        <x14:dataValidation type="list" allowBlank="1" showInputMessage="1" showErrorMessage="1" xr:uid="{5F7DD629-9E0B-4A08-8AA5-BED0AB29E37C}">
          <x14:formula1>
            <xm:f>'Dropdown lists'!$N$2:$N$8</xm:f>
          </x14:formula1>
          <xm:sqref>C26:M26</xm:sqref>
        </x14:dataValidation>
        <x14:dataValidation type="list" allowBlank="1" showInputMessage="1" showErrorMessage="1" xr:uid="{400390E5-CEDE-49AF-AF4E-142652968B68}">
          <x14:formula1>
            <xm:f>'Dropdown lists'!$AV$2:$AV$7</xm:f>
          </x14:formula1>
          <xm:sqref>C87:M87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1367E-3689-4E87-AADD-B3FCF1631457}">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265</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109" priority="1">
      <formula>$E$103&gt;0</formula>
    </cfRule>
  </conditionalFormatting>
  <conditionalFormatting sqref="F108">
    <cfRule type="expression" dxfId="108" priority="2">
      <formula>$E$103&gt;10</formula>
    </cfRule>
  </conditionalFormatting>
  <conditionalFormatting sqref="G108">
    <cfRule type="expression" dxfId="107" priority="3">
      <formula>$E$103&gt;20</formula>
    </cfRule>
  </conditionalFormatting>
  <conditionalFormatting sqref="H108">
    <cfRule type="expression" dxfId="106" priority="4">
      <formula>$E$103&gt;30</formula>
    </cfRule>
  </conditionalFormatting>
  <conditionalFormatting sqref="I108">
    <cfRule type="expression" dxfId="105" priority="5">
      <formula>$E$103&gt;40</formula>
    </cfRule>
  </conditionalFormatting>
  <conditionalFormatting sqref="J108">
    <cfRule type="expression" dxfId="104" priority="6">
      <formula>$E$103&gt;50</formula>
    </cfRule>
  </conditionalFormatting>
  <conditionalFormatting sqref="K108">
    <cfRule type="expression" dxfId="103" priority="7">
      <formula>$E$103&gt;60</formula>
    </cfRule>
  </conditionalFormatting>
  <conditionalFormatting sqref="L108">
    <cfRule type="expression" dxfId="102" priority="8">
      <formula>$E$103&gt;70</formula>
    </cfRule>
  </conditionalFormatting>
  <conditionalFormatting sqref="M108">
    <cfRule type="expression" dxfId="101" priority="9">
      <formula>$E$103&gt;80</formula>
    </cfRule>
  </conditionalFormatting>
  <conditionalFormatting sqref="N108">
    <cfRule type="expression" dxfId="10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F5DA3D2E-FCA8-439D-975E-1958B5B61598}">
          <x14:formula1>
            <xm:f>'Dropdown lists'!$AV$2:$AV$7</xm:f>
          </x14:formula1>
          <xm:sqref>C87:M87</xm:sqref>
        </x14:dataValidation>
        <x14:dataValidation type="list" allowBlank="1" showInputMessage="1" showErrorMessage="1" xr:uid="{025FD279-0BF3-45B4-A193-63176A4A213F}">
          <x14:formula1>
            <xm:f>'Dropdown lists'!$N$2:$N$8</xm:f>
          </x14:formula1>
          <xm:sqref>C26:M26</xm:sqref>
        </x14:dataValidation>
        <x14:dataValidation type="list" allowBlank="1" showInputMessage="1" showErrorMessage="1" xr:uid="{A11D6F63-1E9E-4E3F-807D-450EED754D3D}">
          <x14:formula1>
            <xm:f>'Dropdown lists'!$AZ$2:$AZ$6</xm:f>
          </x14:formula1>
          <xm:sqref>C93:M93</xm:sqref>
        </x14:dataValidation>
        <x14:dataValidation type="list" allowBlank="1" showInputMessage="1" showErrorMessage="1" xr:uid="{25E1AF28-8A33-487A-A529-C53CF385BC64}">
          <x14:formula1>
            <xm:f>'Dropdown lists'!$A$2:$A$37</xm:f>
          </x14:formula1>
          <xm:sqref>D3:H3</xm:sqref>
        </x14:dataValidation>
        <x14:dataValidation type="list" allowBlank="1" showInputMessage="1" showErrorMessage="1" xr:uid="{EDC7FFC7-FBBA-48FB-844F-BA9D0235B679}">
          <x14:formula1>
            <xm:f>'Dropdown lists'!$D$2:$D$4</xm:f>
          </x14:formula1>
          <xm:sqref>C9:H9</xm:sqref>
        </x14:dataValidation>
        <x14:dataValidation type="list" allowBlank="1" showInputMessage="1" showErrorMessage="1" xr:uid="{6B8E8470-F7C4-405E-99FA-ED7B3ED63EFF}">
          <x14:formula1>
            <xm:f>'Dropdown lists'!$F$2:$F$4</xm:f>
          </x14:formula1>
          <xm:sqref>C12:H12</xm:sqref>
        </x14:dataValidation>
        <x14:dataValidation type="list" allowBlank="1" showInputMessage="1" showErrorMessage="1" xr:uid="{4F59AC7B-9619-4595-9D35-E84158EA8BEE}">
          <x14:formula1>
            <xm:f>'Dropdown lists'!$H$2:$H$6</xm:f>
          </x14:formula1>
          <xm:sqref>C17:M17</xm:sqref>
        </x14:dataValidation>
        <x14:dataValidation type="list" allowBlank="1" showInputMessage="1" showErrorMessage="1" xr:uid="{1664287E-648C-49AA-A276-2993A7B0230C}">
          <x14:formula1>
            <xm:f>'Dropdown lists'!$J$2:$J$6</xm:f>
          </x14:formula1>
          <xm:sqref>C20:M20</xm:sqref>
        </x14:dataValidation>
        <x14:dataValidation type="list" allowBlank="1" showInputMessage="1" showErrorMessage="1" xr:uid="{3C03AB41-08AB-4ED1-ABAD-D64FED7B965B}">
          <x14:formula1>
            <xm:f>'Dropdown lists'!$P$2:$P$6</xm:f>
          </x14:formula1>
          <xm:sqref>C31:M31</xm:sqref>
        </x14:dataValidation>
        <x14:dataValidation type="list" allowBlank="1" showInputMessage="1" showErrorMessage="1" xr:uid="{3C34331F-428D-45F1-BFCC-AC39A76AE209}">
          <x14:formula1>
            <xm:f>'Dropdown lists'!$R$2:$R$6</xm:f>
          </x14:formula1>
          <xm:sqref>C34:M34</xm:sqref>
        </x14:dataValidation>
        <x14:dataValidation type="list" allowBlank="1" showInputMessage="1" showErrorMessage="1" xr:uid="{EF3CE390-B97C-449E-8434-878F4AA18058}">
          <x14:formula1>
            <xm:f>'Dropdown lists'!$V$2:$V$8</xm:f>
          </x14:formula1>
          <xm:sqref>C40:M40</xm:sqref>
        </x14:dataValidation>
        <x14:dataValidation type="list" allowBlank="1" showInputMessage="1" showErrorMessage="1" xr:uid="{E5AEDF1C-C856-4339-8812-EC010B0F914E}">
          <x14:formula1>
            <xm:f>'Dropdown lists'!$T$2:$T$8</xm:f>
          </x14:formula1>
          <xm:sqref>C37:M37</xm:sqref>
        </x14:dataValidation>
        <x14:dataValidation type="list" allowBlank="1" showInputMessage="1" showErrorMessage="1" xr:uid="{EEC7B239-A6DE-495D-A168-6519688DB4A1}">
          <x14:formula1>
            <xm:f>'Dropdown lists'!$AB$2:$AB$8</xm:f>
          </x14:formula1>
          <xm:sqref>C53:M53</xm:sqref>
        </x14:dataValidation>
        <x14:dataValidation type="list" allowBlank="1" showInputMessage="1" showErrorMessage="1" xr:uid="{F80F3D60-9732-473A-BE19-6DACF1D01D55}">
          <x14:formula1>
            <xm:f>'Dropdown lists'!$AD$2:$AD$6</xm:f>
          </x14:formula1>
          <xm:sqref>C56:M56</xm:sqref>
        </x14:dataValidation>
        <x14:dataValidation type="list" allowBlank="1" showInputMessage="1" showErrorMessage="1" xr:uid="{748B4E07-B523-4689-8326-62B3851C9CC0}">
          <x14:formula1>
            <xm:f>'Dropdown lists'!$AF$2:$AF$7</xm:f>
          </x14:formula1>
          <xm:sqref>C59:M59</xm:sqref>
        </x14:dataValidation>
        <x14:dataValidation type="list" allowBlank="1" showInputMessage="1" showErrorMessage="1" xr:uid="{69A3D2DE-DF85-44F7-86E9-F080049CBEF4}">
          <x14:formula1>
            <xm:f>'Dropdown lists'!$AH$2:$AH$4</xm:f>
          </x14:formula1>
          <xm:sqref>C62:M62</xm:sqref>
        </x14:dataValidation>
        <x14:dataValidation type="list" allowBlank="1" showInputMessage="1" showErrorMessage="1" xr:uid="{B5772A8F-3118-4A1F-9FAE-1C3EAD958F72}">
          <x14:formula1>
            <xm:f>'Dropdown lists'!$AJ$2:$AJ$6</xm:f>
          </x14:formula1>
          <xm:sqref>C65:M65</xm:sqref>
        </x14:dataValidation>
        <x14:dataValidation type="list" allowBlank="1" showInputMessage="1" showErrorMessage="1" xr:uid="{CB2C20FF-E0B7-43F2-92F3-1300C8CEAE6F}">
          <x14:formula1>
            <xm:f>'Dropdown lists'!$AL$2:$AL$6</xm:f>
          </x14:formula1>
          <xm:sqref>C68:M68</xm:sqref>
        </x14:dataValidation>
        <x14:dataValidation type="list" allowBlank="1" showInputMessage="1" showErrorMessage="1" xr:uid="{ADEAA0AB-7CC2-4345-9288-82F713809BD9}">
          <x14:formula1>
            <xm:f>'Dropdown lists'!$AN$2:$AN$6</xm:f>
          </x14:formula1>
          <xm:sqref>C71:M71</xm:sqref>
        </x14:dataValidation>
        <x14:dataValidation type="list" allowBlank="1" showInputMessage="1" showErrorMessage="1" xr:uid="{2808FAA5-BC3E-451A-BAE6-69CBD7F50732}">
          <x14:formula1>
            <xm:f>'Dropdown lists'!$AP$2:$AP$4</xm:f>
          </x14:formula1>
          <xm:sqref>C76:M76</xm:sqref>
        </x14:dataValidation>
        <x14:dataValidation type="list" allowBlank="1" showInputMessage="1" showErrorMessage="1" xr:uid="{62953124-7D6B-42D1-8F45-9AA39F904B5A}">
          <x14:formula1>
            <xm:f>'Dropdown lists'!$AR$2:$AR$5</xm:f>
          </x14:formula1>
          <xm:sqref>C79:M79</xm:sqref>
        </x14:dataValidation>
        <x14:dataValidation type="list" allowBlank="1" showInputMessage="1" showErrorMessage="1" xr:uid="{A8747039-22A0-4405-87C7-7AB9D3B74448}">
          <x14:formula1>
            <xm:f>'Dropdown lists'!$AT$2:$AT$7</xm:f>
          </x14:formula1>
          <xm:sqref>C82:M82</xm:sqref>
        </x14:dataValidation>
        <x14:dataValidation type="list" allowBlank="1" showInputMessage="1" showErrorMessage="1" xr:uid="{62B18794-5144-47FE-84E7-61B1020F9823}">
          <x14:formula1>
            <xm:f>'Dropdown lists'!$BB$2:$BB$6</xm:f>
          </x14:formula1>
          <xm:sqref>J110:N110 J112:N112</xm:sqref>
        </x14:dataValidation>
        <x14:dataValidation type="list" allowBlank="1" showInputMessage="1" showErrorMessage="1" xr:uid="{68C3ED13-4887-47D1-9D88-3347D33A8396}">
          <x14:formula1>
            <xm:f>'Dropdown lists'!$L$2:$L$5</xm:f>
          </x14:formula1>
          <xm:sqref>C23:M23</xm:sqref>
        </x14:dataValidation>
        <x14:dataValidation type="list" allowBlank="1" showInputMessage="1" showErrorMessage="1" xr:uid="{A9CABCB0-74BC-4B86-8AF7-642E7CF992E7}">
          <x14:formula1>
            <xm:f>'Dropdown lists'!$Z$2:$Z$6</xm:f>
          </x14:formula1>
          <xm:sqref>C49:G50 J49:J50</xm:sqref>
        </x14:dataValidation>
        <x14:dataValidation type="list" allowBlank="1" showInputMessage="1" showErrorMessage="1" xr:uid="{27DBA0EE-2D2A-4C9E-863E-261A2BDAD868}">
          <x14:formula1>
            <xm:f>'Dropdown lists'!$X$2:$X$6</xm:f>
          </x14:formula1>
          <xm:sqref>C45:G46 J45:N46</xm:sqref>
        </x14:dataValidation>
        <x14:dataValidation type="list" allowBlank="1" showInputMessage="1" showErrorMessage="1" xr:uid="{7792F634-11E2-4F46-B647-5C39D62D14EB}">
          <x14:formula1>
            <xm:f>'Dropdown lists'!$AX$2:$AX$6</xm:f>
          </x14:formula1>
          <xm:sqref>C90:M90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B8BE-7CA7-482F-A07D-AC55CE4560DC}">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266</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129" priority="1">
      <formula>$E$103&gt;0</formula>
    </cfRule>
  </conditionalFormatting>
  <conditionalFormatting sqref="F108">
    <cfRule type="expression" dxfId="128" priority="2">
      <formula>$E$103&gt;10</formula>
    </cfRule>
  </conditionalFormatting>
  <conditionalFormatting sqref="G108">
    <cfRule type="expression" dxfId="127" priority="3">
      <formula>$E$103&gt;20</formula>
    </cfRule>
  </conditionalFormatting>
  <conditionalFormatting sqref="H108">
    <cfRule type="expression" dxfId="126" priority="4">
      <formula>$E$103&gt;30</formula>
    </cfRule>
  </conditionalFormatting>
  <conditionalFormatting sqref="I108">
    <cfRule type="expression" dxfId="125" priority="5">
      <formula>$E$103&gt;40</formula>
    </cfRule>
  </conditionalFormatting>
  <conditionalFormatting sqref="J108">
    <cfRule type="expression" dxfId="124" priority="6">
      <formula>$E$103&gt;50</formula>
    </cfRule>
  </conditionalFormatting>
  <conditionalFormatting sqref="K108">
    <cfRule type="expression" dxfId="123" priority="7">
      <formula>$E$103&gt;60</formula>
    </cfRule>
  </conditionalFormatting>
  <conditionalFormatting sqref="L108">
    <cfRule type="expression" dxfId="122" priority="8">
      <formula>$E$103&gt;70</formula>
    </cfRule>
  </conditionalFormatting>
  <conditionalFormatting sqref="M108">
    <cfRule type="expression" dxfId="121" priority="9">
      <formula>$E$103&gt;80</formula>
    </cfRule>
  </conditionalFormatting>
  <conditionalFormatting sqref="N108">
    <cfRule type="expression" dxfId="12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2BEF2D43-8E7E-49B9-9F9B-2AD31C29ED50}">
          <x14:formula1>
            <xm:f>'Dropdown lists'!$AX$2:$AX$6</xm:f>
          </x14:formula1>
          <xm:sqref>C90:M90</xm:sqref>
        </x14:dataValidation>
        <x14:dataValidation type="list" allowBlank="1" showInputMessage="1" showErrorMessage="1" xr:uid="{A4AA6428-8AA8-43C6-9A9B-352B24F23349}">
          <x14:formula1>
            <xm:f>'Dropdown lists'!$X$2:$X$6</xm:f>
          </x14:formula1>
          <xm:sqref>C45:G46 J45:N46</xm:sqref>
        </x14:dataValidation>
        <x14:dataValidation type="list" allowBlank="1" showInputMessage="1" showErrorMessage="1" xr:uid="{868F4A9C-340B-4EF2-9328-E31DF3ED5609}">
          <x14:formula1>
            <xm:f>'Dropdown lists'!$Z$2:$Z$6</xm:f>
          </x14:formula1>
          <xm:sqref>C49:G50 J49:J50</xm:sqref>
        </x14:dataValidation>
        <x14:dataValidation type="list" allowBlank="1" showInputMessage="1" showErrorMessage="1" xr:uid="{5FC84EEE-735B-45AD-90AD-F285C51A1816}">
          <x14:formula1>
            <xm:f>'Dropdown lists'!$L$2:$L$5</xm:f>
          </x14:formula1>
          <xm:sqref>C23:M23</xm:sqref>
        </x14:dataValidation>
        <x14:dataValidation type="list" allowBlank="1" showInputMessage="1" showErrorMessage="1" xr:uid="{3DA771F9-0FDB-46A2-84EA-88F86AC25C51}">
          <x14:formula1>
            <xm:f>'Dropdown lists'!$BB$2:$BB$6</xm:f>
          </x14:formula1>
          <xm:sqref>J110:N110 J112:N112</xm:sqref>
        </x14:dataValidation>
        <x14:dataValidation type="list" allowBlank="1" showInputMessage="1" showErrorMessage="1" xr:uid="{EF2CADC7-DF2C-4FC8-AD43-22FDDA5CAAB1}">
          <x14:formula1>
            <xm:f>'Dropdown lists'!$AT$2:$AT$7</xm:f>
          </x14:formula1>
          <xm:sqref>C82:M82</xm:sqref>
        </x14:dataValidation>
        <x14:dataValidation type="list" allowBlank="1" showInputMessage="1" showErrorMessage="1" xr:uid="{C9B79116-E418-42D3-A3C5-0149068C97C6}">
          <x14:formula1>
            <xm:f>'Dropdown lists'!$AR$2:$AR$5</xm:f>
          </x14:formula1>
          <xm:sqref>C79:M79</xm:sqref>
        </x14:dataValidation>
        <x14:dataValidation type="list" allowBlank="1" showInputMessage="1" showErrorMessage="1" xr:uid="{D30CC549-B5B4-49D4-842C-74B349C36FD6}">
          <x14:formula1>
            <xm:f>'Dropdown lists'!$AP$2:$AP$4</xm:f>
          </x14:formula1>
          <xm:sqref>C76:M76</xm:sqref>
        </x14:dataValidation>
        <x14:dataValidation type="list" allowBlank="1" showInputMessage="1" showErrorMessage="1" xr:uid="{2237C54D-1536-42A9-92A3-6D69B2A9E8C5}">
          <x14:formula1>
            <xm:f>'Dropdown lists'!$AN$2:$AN$6</xm:f>
          </x14:formula1>
          <xm:sqref>C71:M71</xm:sqref>
        </x14:dataValidation>
        <x14:dataValidation type="list" allowBlank="1" showInputMessage="1" showErrorMessage="1" xr:uid="{38913D42-3A88-4ADC-93B9-CBA95A8A254E}">
          <x14:formula1>
            <xm:f>'Dropdown lists'!$AL$2:$AL$6</xm:f>
          </x14:formula1>
          <xm:sqref>C68:M68</xm:sqref>
        </x14:dataValidation>
        <x14:dataValidation type="list" allowBlank="1" showInputMessage="1" showErrorMessage="1" xr:uid="{D48B2EB7-6B47-450E-BCE2-75ECA22E8D3F}">
          <x14:formula1>
            <xm:f>'Dropdown lists'!$AJ$2:$AJ$6</xm:f>
          </x14:formula1>
          <xm:sqref>C65:M65</xm:sqref>
        </x14:dataValidation>
        <x14:dataValidation type="list" allowBlank="1" showInputMessage="1" showErrorMessage="1" xr:uid="{22CADC9A-7D4E-4095-8694-34DBB9B7C884}">
          <x14:formula1>
            <xm:f>'Dropdown lists'!$AH$2:$AH$4</xm:f>
          </x14:formula1>
          <xm:sqref>C62:M62</xm:sqref>
        </x14:dataValidation>
        <x14:dataValidation type="list" allowBlank="1" showInputMessage="1" showErrorMessage="1" xr:uid="{C62599C1-AA02-428A-84B6-A44279C8B44D}">
          <x14:formula1>
            <xm:f>'Dropdown lists'!$AF$2:$AF$7</xm:f>
          </x14:formula1>
          <xm:sqref>C59:M59</xm:sqref>
        </x14:dataValidation>
        <x14:dataValidation type="list" allowBlank="1" showInputMessage="1" showErrorMessage="1" xr:uid="{F40C9344-2844-4421-90BF-71E0E7033613}">
          <x14:formula1>
            <xm:f>'Dropdown lists'!$AD$2:$AD$6</xm:f>
          </x14:formula1>
          <xm:sqref>C56:M56</xm:sqref>
        </x14:dataValidation>
        <x14:dataValidation type="list" allowBlank="1" showInputMessage="1" showErrorMessage="1" xr:uid="{C41BEA06-C103-411C-A10F-1793798A46EF}">
          <x14:formula1>
            <xm:f>'Dropdown lists'!$AB$2:$AB$8</xm:f>
          </x14:formula1>
          <xm:sqref>C53:M53</xm:sqref>
        </x14:dataValidation>
        <x14:dataValidation type="list" allowBlank="1" showInputMessage="1" showErrorMessage="1" xr:uid="{F2AA789D-D93C-41AE-92D7-9ECA0DE742E7}">
          <x14:formula1>
            <xm:f>'Dropdown lists'!$T$2:$T$8</xm:f>
          </x14:formula1>
          <xm:sqref>C37:M37</xm:sqref>
        </x14:dataValidation>
        <x14:dataValidation type="list" allowBlank="1" showInputMessage="1" showErrorMessage="1" xr:uid="{2F1A0BB0-2E13-48D0-864F-6685B0A2DBDD}">
          <x14:formula1>
            <xm:f>'Dropdown lists'!$V$2:$V$8</xm:f>
          </x14:formula1>
          <xm:sqref>C40:M40</xm:sqref>
        </x14:dataValidation>
        <x14:dataValidation type="list" allowBlank="1" showInputMessage="1" showErrorMessage="1" xr:uid="{1CED7B7D-3BD4-4B7F-BC4F-C0F098954D91}">
          <x14:formula1>
            <xm:f>'Dropdown lists'!$R$2:$R$6</xm:f>
          </x14:formula1>
          <xm:sqref>C34:M34</xm:sqref>
        </x14:dataValidation>
        <x14:dataValidation type="list" allowBlank="1" showInputMessage="1" showErrorMessage="1" xr:uid="{3EA74828-FD07-4C59-8A2A-5CB894B6E942}">
          <x14:formula1>
            <xm:f>'Dropdown lists'!$P$2:$P$6</xm:f>
          </x14:formula1>
          <xm:sqref>C31:M31</xm:sqref>
        </x14:dataValidation>
        <x14:dataValidation type="list" allowBlank="1" showInputMessage="1" showErrorMessage="1" xr:uid="{C78A7695-9F8B-4017-BA2A-05CC5F87F468}">
          <x14:formula1>
            <xm:f>'Dropdown lists'!$J$2:$J$6</xm:f>
          </x14:formula1>
          <xm:sqref>C20:M20</xm:sqref>
        </x14:dataValidation>
        <x14:dataValidation type="list" allowBlank="1" showInputMessage="1" showErrorMessage="1" xr:uid="{D314F7AF-4AC6-4147-B8BA-EB855AF16F0F}">
          <x14:formula1>
            <xm:f>'Dropdown lists'!$H$2:$H$6</xm:f>
          </x14:formula1>
          <xm:sqref>C17:M17</xm:sqref>
        </x14:dataValidation>
        <x14:dataValidation type="list" allowBlank="1" showInputMessage="1" showErrorMessage="1" xr:uid="{8D97468B-589C-4354-9D71-FC35D828A37E}">
          <x14:formula1>
            <xm:f>'Dropdown lists'!$F$2:$F$4</xm:f>
          </x14:formula1>
          <xm:sqref>C12:H12</xm:sqref>
        </x14:dataValidation>
        <x14:dataValidation type="list" allowBlank="1" showInputMessage="1" showErrorMessage="1" xr:uid="{633C2C73-7B27-4635-92B2-A6252A67CE8C}">
          <x14:formula1>
            <xm:f>'Dropdown lists'!$D$2:$D$4</xm:f>
          </x14:formula1>
          <xm:sqref>C9:H9</xm:sqref>
        </x14:dataValidation>
        <x14:dataValidation type="list" allowBlank="1" showInputMessage="1" showErrorMessage="1" xr:uid="{99BB9648-EB90-42FA-8CC7-3DCD03524E85}">
          <x14:formula1>
            <xm:f>'Dropdown lists'!$A$2:$A$37</xm:f>
          </x14:formula1>
          <xm:sqref>D3:H3</xm:sqref>
        </x14:dataValidation>
        <x14:dataValidation type="list" allowBlank="1" showInputMessage="1" showErrorMessage="1" xr:uid="{303E2577-2666-4EBB-ABC5-7BA962ADDE95}">
          <x14:formula1>
            <xm:f>'Dropdown lists'!$AZ$2:$AZ$6</xm:f>
          </x14:formula1>
          <xm:sqref>C93:M93</xm:sqref>
        </x14:dataValidation>
        <x14:dataValidation type="list" allowBlank="1" showInputMessage="1" showErrorMessage="1" xr:uid="{E4123561-76BB-4B73-93DE-73C0D1AD0B48}">
          <x14:formula1>
            <xm:f>'Dropdown lists'!$N$2:$N$8</xm:f>
          </x14:formula1>
          <xm:sqref>C26:M26</xm:sqref>
        </x14:dataValidation>
        <x14:dataValidation type="list" allowBlank="1" showInputMessage="1" showErrorMessage="1" xr:uid="{0C6CA3BE-6459-4B40-BB7E-547C460F58E5}">
          <x14:formula1>
            <xm:f>'Dropdown lists'!$AV$2:$AV$7</xm:f>
          </x14:formula1>
          <xm:sqref>C87:M87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441B8-214C-41DF-B868-E40AEC50B61B}">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267</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149" priority="1">
      <formula>$E$103&gt;0</formula>
    </cfRule>
  </conditionalFormatting>
  <conditionalFormatting sqref="F108">
    <cfRule type="expression" dxfId="148" priority="2">
      <formula>$E$103&gt;10</formula>
    </cfRule>
  </conditionalFormatting>
  <conditionalFormatting sqref="G108">
    <cfRule type="expression" dxfId="147" priority="3">
      <formula>$E$103&gt;20</formula>
    </cfRule>
  </conditionalFormatting>
  <conditionalFormatting sqref="H108">
    <cfRule type="expression" dxfId="146" priority="4">
      <formula>$E$103&gt;30</formula>
    </cfRule>
  </conditionalFormatting>
  <conditionalFormatting sqref="I108">
    <cfRule type="expression" dxfId="145" priority="5">
      <formula>$E$103&gt;40</formula>
    </cfRule>
  </conditionalFormatting>
  <conditionalFormatting sqref="J108">
    <cfRule type="expression" dxfId="144" priority="6">
      <formula>$E$103&gt;50</formula>
    </cfRule>
  </conditionalFormatting>
  <conditionalFormatting sqref="K108">
    <cfRule type="expression" dxfId="143" priority="7">
      <formula>$E$103&gt;60</formula>
    </cfRule>
  </conditionalFormatting>
  <conditionalFormatting sqref="L108">
    <cfRule type="expression" dxfId="142" priority="8">
      <formula>$E$103&gt;70</formula>
    </cfRule>
  </conditionalFormatting>
  <conditionalFormatting sqref="M108">
    <cfRule type="expression" dxfId="141" priority="9">
      <formula>$E$103&gt;80</formula>
    </cfRule>
  </conditionalFormatting>
  <conditionalFormatting sqref="N108">
    <cfRule type="expression" dxfId="14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FBDD4E8B-DB5C-4084-A032-BC620347B47B}">
          <x14:formula1>
            <xm:f>'Dropdown lists'!$AV$2:$AV$7</xm:f>
          </x14:formula1>
          <xm:sqref>C87:M87</xm:sqref>
        </x14:dataValidation>
        <x14:dataValidation type="list" allowBlank="1" showInputMessage="1" showErrorMessage="1" xr:uid="{8D17D324-350A-43C2-8782-BD1FE3EF4787}">
          <x14:formula1>
            <xm:f>'Dropdown lists'!$N$2:$N$8</xm:f>
          </x14:formula1>
          <xm:sqref>C26:M26</xm:sqref>
        </x14:dataValidation>
        <x14:dataValidation type="list" allowBlank="1" showInputMessage="1" showErrorMessage="1" xr:uid="{33D48DD0-68D9-4844-B974-2BD9BAB7C0E2}">
          <x14:formula1>
            <xm:f>'Dropdown lists'!$AZ$2:$AZ$6</xm:f>
          </x14:formula1>
          <xm:sqref>C93:M93</xm:sqref>
        </x14:dataValidation>
        <x14:dataValidation type="list" allowBlank="1" showInputMessage="1" showErrorMessage="1" xr:uid="{72B2BABD-B39A-4CD5-A364-184DFEDE98BE}">
          <x14:formula1>
            <xm:f>'Dropdown lists'!$A$2:$A$37</xm:f>
          </x14:formula1>
          <xm:sqref>D3:H3</xm:sqref>
        </x14:dataValidation>
        <x14:dataValidation type="list" allowBlank="1" showInputMessage="1" showErrorMessage="1" xr:uid="{A2756F6A-50E0-4C4B-A302-D52B9B714847}">
          <x14:formula1>
            <xm:f>'Dropdown lists'!$D$2:$D$4</xm:f>
          </x14:formula1>
          <xm:sqref>C9:H9</xm:sqref>
        </x14:dataValidation>
        <x14:dataValidation type="list" allowBlank="1" showInputMessage="1" showErrorMessage="1" xr:uid="{8FEF93C3-AA5E-4526-A235-7A3A07752F39}">
          <x14:formula1>
            <xm:f>'Dropdown lists'!$F$2:$F$4</xm:f>
          </x14:formula1>
          <xm:sqref>C12:H12</xm:sqref>
        </x14:dataValidation>
        <x14:dataValidation type="list" allowBlank="1" showInputMessage="1" showErrorMessage="1" xr:uid="{50DEFD47-2C1E-469B-84CD-188622B2FE23}">
          <x14:formula1>
            <xm:f>'Dropdown lists'!$H$2:$H$6</xm:f>
          </x14:formula1>
          <xm:sqref>C17:M17</xm:sqref>
        </x14:dataValidation>
        <x14:dataValidation type="list" allowBlank="1" showInputMessage="1" showErrorMessage="1" xr:uid="{11F22F14-42BA-4454-8B27-AA645A2D73A8}">
          <x14:formula1>
            <xm:f>'Dropdown lists'!$J$2:$J$6</xm:f>
          </x14:formula1>
          <xm:sqref>C20:M20</xm:sqref>
        </x14:dataValidation>
        <x14:dataValidation type="list" allowBlank="1" showInputMessage="1" showErrorMessage="1" xr:uid="{6884C183-85FF-4649-9A7D-5F278B5FA6DC}">
          <x14:formula1>
            <xm:f>'Dropdown lists'!$P$2:$P$6</xm:f>
          </x14:formula1>
          <xm:sqref>C31:M31</xm:sqref>
        </x14:dataValidation>
        <x14:dataValidation type="list" allowBlank="1" showInputMessage="1" showErrorMessage="1" xr:uid="{BCA6FEB1-5664-4F8E-8448-33D5503BD01C}">
          <x14:formula1>
            <xm:f>'Dropdown lists'!$R$2:$R$6</xm:f>
          </x14:formula1>
          <xm:sqref>C34:M34</xm:sqref>
        </x14:dataValidation>
        <x14:dataValidation type="list" allowBlank="1" showInputMessage="1" showErrorMessage="1" xr:uid="{E43172F9-959D-4D29-8A93-F113C1E6FC3C}">
          <x14:formula1>
            <xm:f>'Dropdown lists'!$V$2:$V$8</xm:f>
          </x14:formula1>
          <xm:sqref>C40:M40</xm:sqref>
        </x14:dataValidation>
        <x14:dataValidation type="list" allowBlank="1" showInputMessage="1" showErrorMessage="1" xr:uid="{CF1C26D7-1292-4F6A-AC79-CD621B910A19}">
          <x14:formula1>
            <xm:f>'Dropdown lists'!$T$2:$T$8</xm:f>
          </x14:formula1>
          <xm:sqref>C37:M37</xm:sqref>
        </x14:dataValidation>
        <x14:dataValidation type="list" allowBlank="1" showInputMessage="1" showErrorMessage="1" xr:uid="{055F0A52-3E8A-47D7-B40F-6FACACFCB2C9}">
          <x14:formula1>
            <xm:f>'Dropdown lists'!$AB$2:$AB$8</xm:f>
          </x14:formula1>
          <xm:sqref>C53:M53</xm:sqref>
        </x14:dataValidation>
        <x14:dataValidation type="list" allowBlank="1" showInputMessage="1" showErrorMessage="1" xr:uid="{D1E7A362-D6E4-447B-8B03-47FA377C5BC2}">
          <x14:formula1>
            <xm:f>'Dropdown lists'!$AD$2:$AD$6</xm:f>
          </x14:formula1>
          <xm:sqref>C56:M56</xm:sqref>
        </x14:dataValidation>
        <x14:dataValidation type="list" allowBlank="1" showInputMessage="1" showErrorMessage="1" xr:uid="{741BE1F5-83E4-47EC-B365-ECCF47897A59}">
          <x14:formula1>
            <xm:f>'Dropdown lists'!$AF$2:$AF$7</xm:f>
          </x14:formula1>
          <xm:sqref>C59:M59</xm:sqref>
        </x14:dataValidation>
        <x14:dataValidation type="list" allowBlank="1" showInputMessage="1" showErrorMessage="1" xr:uid="{511E334F-C5EB-4E81-AF4C-A653246825DE}">
          <x14:formula1>
            <xm:f>'Dropdown lists'!$AH$2:$AH$4</xm:f>
          </x14:formula1>
          <xm:sqref>C62:M62</xm:sqref>
        </x14:dataValidation>
        <x14:dataValidation type="list" allowBlank="1" showInputMessage="1" showErrorMessage="1" xr:uid="{C6140652-23D1-479F-BCBC-7BF2389230B0}">
          <x14:formula1>
            <xm:f>'Dropdown lists'!$AJ$2:$AJ$6</xm:f>
          </x14:formula1>
          <xm:sqref>C65:M65</xm:sqref>
        </x14:dataValidation>
        <x14:dataValidation type="list" allowBlank="1" showInputMessage="1" showErrorMessage="1" xr:uid="{72D63536-930D-49DF-B8F4-4F5B4CC835D8}">
          <x14:formula1>
            <xm:f>'Dropdown lists'!$AL$2:$AL$6</xm:f>
          </x14:formula1>
          <xm:sqref>C68:M68</xm:sqref>
        </x14:dataValidation>
        <x14:dataValidation type="list" allowBlank="1" showInputMessage="1" showErrorMessage="1" xr:uid="{81122BC7-90A6-45A9-BC88-CB4BAE8034F0}">
          <x14:formula1>
            <xm:f>'Dropdown lists'!$AN$2:$AN$6</xm:f>
          </x14:formula1>
          <xm:sqref>C71:M71</xm:sqref>
        </x14:dataValidation>
        <x14:dataValidation type="list" allowBlank="1" showInputMessage="1" showErrorMessage="1" xr:uid="{457ECC46-8D71-418B-99A6-6FD55C833BEE}">
          <x14:formula1>
            <xm:f>'Dropdown lists'!$AP$2:$AP$4</xm:f>
          </x14:formula1>
          <xm:sqref>C76:M76</xm:sqref>
        </x14:dataValidation>
        <x14:dataValidation type="list" allowBlank="1" showInputMessage="1" showErrorMessage="1" xr:uid="{AAB07419-23C9-49BC-B1CA-7350B37AE72B}">
          <x14:formula1>
            <xm:f>'Dropdown lists'!$AR$2:$AR$5</xm:f>
          </x14:formula1>
          <xm:sqref>C79:M79</xm:sqref>
        </x14:dataValidation>
        <x14:dataValidation type="list" allowBlank="1" showInputMessage="1" showErrorMessage="1" xr:uid="{531A78E8-3BF4-44BE-B050-3C3D4CD8F12F}">
          <x14:formula1>
            <xm:f>'Dropdown lists'!$AT$2:$AT$7</xm:f>
          </x14:formula1>
          <xm:sqref>C82:M82</xm:sqref>
        </x14:dataValidation>
        <x14:dataValidation type="list" allowBlank="1" showInputMessage="1" showErrorMessage="1" xr:uid="{91152311-B04E-4908-AD50-9D10C8705500}">
          <x14:formula1>
            <xm:f>'Dropdown lists'!$BB$2:$BB$6</xm:f>
          </x14:formula1>
          <xm:sqref>J110:N110 J112:N112</xm:sqref>
        </x14:dataValidation>
        <x14:dataValidation type="list" allowBlank="1" showInputMessage="1" showErrorMessage="1" xr:uid="{8D35D367-5CCF-4951-9D71-CE28DDC985C0}">
          <x14:formula1>
            <xm:f>'Dropdown lists'!$L$2:$L$5</xm:f>
          </x14:formula1>
          <xm:sqref>C23:M23</xm:sqref>
        </x14:dataValidation>
        <x14:dataValidation type="list" allowBlank="1" showInputMessage="1" showErrorMessage="1" xr:uid="{8C40044C-7D86-46AF-AB21-0D9A73514F4E}">
          <x14:formula1>
            <xm:f>'Dropdown lists'!$Z$2:$Z$6</xm:f>
          </x14:formula1>
          <xm:sqref>C49:G50 J49:J50</xm:sqref>
        </x14:dataValidation>
        <x14:dataValidation type="list" allowBlank="1" showInputMessage="1" showErrorMessage="1" xr:uid="{0E14CCBB-71E5-4493-AA43-6D7D37BBABE2}">
          <x14:formula1>
            <xm:f>'Dropdown lists'!$X$2:$X$6</xm:f>
          </x14:formula1>
          <xm:sqref>C45:G46 J45:N46</xm:sqref>
        </x14:dataValidation>
        <x14:dataValidation type="list" allowBlank="1" showInputMessage="1" showErrorMessage="1" xr:uid="{76B65FCC-DF20-47E9-8BA9-D4976DA752E0}">
          <x14:formula1>
            <xm:f>'Dropdown lists'!$AX$2:$AX$6</xm:f>
          </x14:formula1>
          <xm:sqref>C90:M90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D1A9-47C0-41A5-8B11-7E38B512AF78}">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268</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169" priority="1">
      <formula>$E$103&gt;0</formula>
    </cfRule>
  </conditionalFormatting>
  <conditionalFormatting sqref="F108">
    <cfRule type="expression" dxfId="168" priority="2">
      <formula>$E$103&gt;10</formula>
    </cfRule>
  </conditionalFormatting>
  <conditionalFormatting sqref="G108">
    <cfRule type="expression" dxfId="167" priority="3">
      <formula>$E$103&gt;20</formula>
    </cfRule>
  </conditionalFormatting>
  <conditionalFormatting sqref="H108">
    <cfRule type="expression" dxfId="166" priority="4">
      <formula>$E$103&gt;30</formula>
    </cfRule>
  </conditionalFormatting>
  <conditionalFormatting sqref="I108">
    <cfRule type="expression" dxfId="165" priority="5">
      <formula>$E$103&gt;40</formula>
    </cfRule>
  </conditionalFormatting>
  <conditionalFormatting sqref="J108">
    <cfRule type="expression" dxfId="164" priority="6">
      <formula>$E$103&gt;50</formula>
    </cfRule>
  </conditionalFormatting>
  <conditionalFormatting sqref="K108">
    <cfRule type="expression" dxfId="163" priority="7">
      <formula>$E$103&gt;60</formula>
    </cfRule>
  </conditionalFormatting>
  <conditionalFormatting sqref="L108">
    <cfRule type="expression" dxfId="162" priority="8">
      <formula>$E$103&gt;70</formula>
    </cfRule>
  </conditionalFormatting>
  <conditionalFormatting sqref="M108">
    <cfRule type="expression" dxfId="161" priority="9">
      <formula>$E$103&gt;80</formula>
    </cfRule>
  </conditionalFormatting>
  <conditionalFormatting sqref="N108">
    <cfRule type="expression" dxfId="16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41FDBE6C-F257-43D3-89EF-FDE32C1E51ED}">
          <x14:formula1>
            <xm:f>'Dropdown lists'!$AX$2:$AX$6</xm:f>
          </x14:formula1>
          <xm:sqref>C90:M90</xm:sqref>
        </x14:dataValidation>
        <x14:dataValidation type="list" allowBlank="1" showInputMessage="1" showErrorMessage="1" xr:uid="{A73BC077-9FD2-4E89-9A87-3EB6D2EEA736}">
          <x14:formula1>
            <xm:f>'Dropdown lists'!$X$2:$X$6</xm:f>
          </x14:formula1>
          <xm:sqref>C45:G46 J45:N46</xm:sqref>
        </x14:dataValidation>
        <x14:dataValidation type="list" allowBlank="1" showInputMessage="1" showErrorMessage="1" xr:uid="{42EDFE07-D45E-43D3-80FF-A2D557395F07}">
          <x14:formula1>
            <xm:f>'Dropdown lists'!$Z$2:$Z$6</xm:f>
          </x14:formula1>
          <xm:sqref>C49:G50 J49:J50</xm:sqref>
        </x14:dataValidation>
        <x14:dataValidation type="list" allowBlank="1" showInputMessage="1" showErrorMessage="1" xr:uid="{822C7607-777B-4F05-939A-DF9E2B68E9B0}">
          <x14:formula1>
            <xm:f>'Dropdown lists'!$L$2:$L$5</xm:f>
          </x14:formula1>
          <xm:sqref>C23:M23</xm:sqref>
        </x14:dataValidation>
        <x14:dataValidation type="list" allowBlank="1" showInputMessage="1" showErrorMessage="1" xr:uid="{850FC887-3C30-41F8-B888-2C2307198E5F}">
          <x14:formula1>
            <xm:f>'Dropdown lists'!$BB$2:$BB$6</xm:f>
          </x14:formula1>
          <xm:sqref>J110:N110 J112:N112</xm:sqref>
        </x14:dataValidation>
        <x14:dataValidation type="list" allowBlank="1" showInputMessage="1" showErrorMessage="1" xr:uid="{1493C853-F960-4B77-9141-E67E1416813F}">
          <x14:formula1>
            <xm:f>'Dropdown lists'!$AT$2:$AT$7</xm:f>
          </x14:formula1>
          <xm:sqref>C82:M82</xm:sqref>
        </x14:dataValidation>
        <x14:dataValidation type="list" allowBlank="1" showInputMessage="1" showErrorMessage="1" xr:uid="{60566CD1-0E4F-4CF0-9F19-A66CCF46D1CF}">
          <x14:formula1>
            <xm:f>'Dropdown lists'!$AR$2:$AR$5</xm:f>
          </x14:formula1>
          <xm:sqref>C79:M79</xm:sqref>
        </x14:dataValidation>
        <x14:dataValidation type="list" allowBlank="1" showInputMessage="1" showErrorMessage="1" xr:uid="{A9591233-6147-4956-9D16-3BF6C6D426A8}">
          <x14:formula1>
            <xm:f>'Dropdown lists'!$AP$2:$AP$4</xm:f>
          </x14:formula1>
          <xm:sqref>C76:M76</xm:sqref>
        </x14:dataValidation>
        <x14:dataValidation type="list" allowBlank="1" showInputMessage="1" showErrorMessage="1" xr:uid="{5EBE1607-6414-4EC6-AABC-C332002CED92}">
          <x14:formula1>
            <xm:f>'Dropdown lists'!$AN$2:$AN$6</xm:f>
          </x14:formula1>
          <xm:sqref>C71:M71</xm:sqref>
        </x14:dataValidation>
        <x14:dataValidation type="list" allowBlank="1" showInputMessage="1" showErrorMessage="1" xr:uid="{2276BFF5-B644-4A6E-A7E5-DDA5713642FD}">
          <x14:formula1>
            <xm:f>'Dropdown lists'!$AL$2:$AL$6</xm:f>
          </x14:formula1>
          <xm:sqref>C68:M68</xm:sqref>
        </x14:dataValidation>
        <x14:dataValidation type="list" allowBlank="1" showInputMessage="1" showErrorMessage="1" xr:uid="{A6E3ACE3-B69C-4B7F-82EA-1AE54B186D34}">
          <x14:formula1>
            <xm:f>'Dropdown lists'!$AJ$2:$AJ$6</xm:f>
          </x14:formula1>
          <xm:sqref>C65:M65</xm:sqref>
        </x14:dataValidation>
        <x14:dataValidation type="list" allowBlank="1" showInputMessage="1" showErrorMessage="1" xr:uid="{62D1005D-D850-44B0-8DDF-388950174405}">
          <x14:formula1>
            <xm:f>'Dropdown lists'!$AH$2:$AH$4</xm:f>
          </x14:formula1>
          <xm:sqref>C62:M62</xm:sqref>
        </x14:dataValidation>
        <x14:dataValidation type="list" allowBlank="1" showInputMessage="1" showErrorMessage="1" xr:uid="{67DD62A1-197D-4514-8AB3-D80762669375}">
          <x14:formula1>
            <xm:f>'Dropdown lists'!$AF$2:$AF$7</xm:f>
          </x14:formula1>
          <xm:sqref>C59:M59</xm:sqref>
        </x14:dataValidation>
        <x14:dataValidation type="list" allowBlank="1" showInputMessage="1" showErrorMessage="1" xr:uid="{138EADD3-FFE1-40D4-B736-2D758BFADA1E}">
          <x14:formula1>
            <xm:f>'Dropdown lists'!$AD$2:$AD$6</xm:f>
          </x14:formula1>
          <xm:sqref>C56:M56</xm:sqref>
        </x14:dataValidation>
        <x14:dataValidation type="list" allowBlank="1" showInputMessage="1" showErrorMessage="1" xr:uid="{8B227FA9-B1A6-4155-AA11-0ACD5E50CEDB}">
          <x14:formula1>
            <xm:f>'Dropdown lists'!$AB$2:$AB$8</xm:f>
          </x14:formula1>
          <xm:sqref>C53:M53</xm:sqref>
        </x14:dataValidation>
        <x14:dataValidation type="list" allowBlank="1" showInputMessage="1" showErrorMessage="1" xr:uid="{709E6B10-0217-4D4E-AB74-7BEA2D88D080}">
          <x14:formula1>
            <xm:f>'Dropdown lists'!$T$2:$T$8</xm:f>
          </x14:formula1>
          <xm:sqref>C37:M37</xm:sqref>
        </x14:dataValidation>
        <x14:dataValidation type="list" allowBlank="1" showInputMessage="1" showErrorMessage="1" xr:uid="{CBF4128F-87D2-431C-8415-47DF1FC480E0}">
          <x14:formula1>
            <xm:f>'Dropdown lists'!$V$2:$V$8</xm:f>
          </x14:formula1>
          <xm:sqref>C40:M40</xm:sqref>
        </x14:dataValidation>
        <x14:dataValidation type="list" allowBlank="1" showInputMessage="1" showErrorMessage="1" xr:uid="{7855CD17-5D1E-4124-8C98-3A50EE8390C5}">
          <x14:formula1>
            <xm:f>'Dropdown lists'!$R$2:$R$6</xm:f>
          </x14:formula1>
          <xm:sqref>C34:M34</xm:sqref>
        </x14:dataValidation>
        <x14:dataValidation type="list" allowBlank="1" showInputMessage="1" showErrorMessage="1" xr:uid="{EB731577-17AE-40E8-BEF1-B4D0DD113A45}">
          <x14:formula1>
            <xm:f>'Dropdown lists'!$P$2:$P$6</xm:f>
          </x14:formula1>
          <xm:sqref>C31:M31</xm:sqref>
        </x14:dataValidation>
        <x14:dataValidation type="list" allowBlank="1" showInputMessage="1" showErrorMessage="1" xr:uid="{5F3FEBF0-60B9-4F2C-9A51-2698F77341B6}">
          <x14:formula1>
            <xm:f>'Dropdown lists'!$J$2:$J$6</xm:f>
          </x14:formula1>
          <xm:sqref>C20:M20</xm:sqref>
        </x14:dataValidation>
        <x14:dataValidation type="list" allowBlank="1" showInputMessage="1" showErrorMessage="1" xr:uid="{F3B10B2E-3061-4D64-8BEC-4C3CCD1148E5}">
          <x14:formula1>
            <xm:f>'Dropdown lists'!$H$2:$H$6</xm:f>
          </x14:formula1>
          <xm:sqref>C17:M17</xm:sqref>
        </x14:dataValidation>
        <x14:dataValidation type="list" allowBlank="1" showInputMessage="1" showErrorMessage="1" xr:uid="{9EF7D0CB-08C6-4AC4-87D4-14D302100E4D}">
          <x14:formula1>
            <xm:f>'Dropdown lists'!$F$2:$F$4</xm:f>
          </x14:formula1>
          <xm:sqref>C12:H12</xm:sqref>
        </x14:dataValidation>
        <x14:dataValidation type="list" allowBlank="1" showInputMessage="1" showErrorMessage="1" xr:uid="{982AF086-70EE-4DB0-A014-162BD78AB4A1}">
          <x14:formula1>
            <xm:f>'Dropdown lists'!$D$2:$D$4</xm:f>
          </x14:formula1>
          <xm:sqref>C9:H9</xm:sqref>
        </x14:dataValidation>
        <x14:dataValidation type="list" allowBlank="1" showInputMessage="1" showErrorMessage="1" xr:uid="{DC75D80E-02E0-4415-9898-A35C092FF9BC}">
          <x14:formula1>
            <xm:f>'Dropdown lists'!$A$2:$A$37</xm:f>
          </x14:formula1>
          <xm:sqref>D3:H3</xm:sqref>
        </x14:dataValidation>
        <x14:dataValidation type="list" allowBlank="1" showInputMessage="1" showErrorMessage="1" xr:uid="{312F85D4-5871-407A-A44B-DD48F1468198}">
          <x14:formula1>
            <xm:f>'Dropdown lists'!$AZ$2:$AZ$6</xm:f>
          </x14:formula1>
          <xm:sqref>C93:M93</xm:sqref>
        </x14:dataValidation>
        <x14:dataValidation type="list" allowBlank="1" showInputMessage="1" showErrorMessage="1" xr:uid="{46F4005A-62A4-4B32-BFB2-665FA4AB2BA5}">
          <x14:formula1>
            <xm:f>'Dropdown lists'!$N$2:$N$8</xm:f>
          </x14:formula1>
          <xm:sqref>C26:M26</xm:sqref>
        </x14:dataValidation>
        <x14:dataValidation type="list" allowBlank="1" showInputMessage="1" showErrorMessage="1" xr:uid="{5CA7A819-9CD4-4C14-840E-01C660F7835F}">
          <x14:formula1>
            <xm:f>'Dropdown lists'!$AV$2:$AV$7</xm:f>
          </x14:formula1>
          <xm:sqref>C87:M87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8E8A-FAC5-4A07-9E82-FA44E8C23285}">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269</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189" priority="1">
      <formula>$E$103&gt;0</formula>
    </cfRule>
  </conditionalFormatting>
  <conditionalFormatting sqref="F108">
    <cfRule type="expression" dxfId="188" priority="2">
      <formula>$E$103&gt;10</formula>
    </cfRule>
  </conditionalFormatting>
  <conditionalFormatting sqref="G108">
    <cfRule type="expression" dxfId="187" priority="3">
      <formula>$E$103&gt;20</formula>
    </cfRule>
  </conditionalFormatting>
  <conditionalFormatting sqref="H108">
    <cfRule type="expression" dxfId="186" priority="4">
      <formula>$E$103&gt;30</formula>
    </cfRule>
  </conditionalFormatting>
  <conditionalFormatting sqref="I108">
    <cfRule type="expression" dxfId="185" priority="5">
      <formula>$E$103&gt;40</formula>
    </cfRule>
  </conditionalFormatting>
  <conditionalFormatting sqref="J108">
    <cfRule type="expression" dxfId="184" priority="6">
      <formula>$E$103&gt;50</formula>
    </cfRule>
  </conditionalFormatting>
  <conditionalFormatting sqref="K108">
    <cfRule type="expression" dxfId="183" priority="7">
      <formula>$E$103&gt;60</formula>
    </cfRule>
  </conditionalFormatting>
  <conditionalFormatting sqref="L108">
    <cfRule type="expression" dxfId="182" priority="8">
      <formula>$E$103&gt;70</formula>
    </cfRule>
  </conditionalFormatting>
  <conditionalFormatting sqref="M108">
    <cfRule type="expression" dxfId="181" priority="9">
      <formula>$E$103&gt;80</formula>
    </cfRule>
  </conditionalFormatting>
  <conditionalFormatting sqref="N108">
    <cfRule type="expression" dxfId="18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A2A338F9-4195-41DD-B1DF-948835CA74DF}">
          <x14:formula1>
            <xm:f>'Dropdown lists'!$AV$2:$AV$7</xm:f>
          </x14:formula1>
          <xm:sqref>C87:M87</xm:sqref>
        </x14:dataValidation>
        <x14:dataValidation type="list" allowBlank="1" showInputMessage="1" showErrorMessage="1" xr:uid="{1A1E6EF2-A60C-4A03-8A57-75D890E87C58}">
          <x14:formula1>
            <xm:f>'Dropdown lists'!$N$2:$N$8</xm:f>
          </x14:formula1>
          <xm:sqref>C26:M26</xm:sqref>
        </x14:dataValidation>
        <x14:dataValidation type="list" allowBlank="1" showInputMessage="1" showErrorMessage="1" xr:uid="{9FFC25BC-0D82-4B67-9FB2-B93980BE3621}">
          <x14:formula1>
            <xm:f>'Dropdown lists'!$AZ$2:$AZ$6</xm:f>
          </x14:formula1>
          <xm:sqref>C93:M93</xm:sqref>
        </x14:dataValidation>
        <x14:dataValidation type="list" allowBlank="1" showInputMessage="1" showErrorMessage="1" xr:uid="{CDE2ECDE-AE6B-41C4-B165-B87338966EB9}">
          <x14:formula1>
            <xm:f>'Dropdown lists'!$A$2:$A$37</xm:f>
          </x14:formula1>
          <xm:sqref>D3:H3</xm:sqref>
        </x14:dataValidation>
        <x14:dataValidation type="list" allowBlank="1" showInputMessage="1" showErrorMessage="1" xr:uid="{9A4B9455-F294-4465-A74E-3755C4525752}">
          <x14:formula1>
            <xm:f>'Dropdown lists'!$D$2:$D$4</xm:f>
          </x14:formula1>
          <xm:sqref>C9:H9</xm:sqref>
        </x14:dataValidation>
        <x14:dataValidation type="list" allowBlank="1" showInputMessage="1" showErrorMessage="1" xr:uid="{87FB79C0-1726-45DA-8570-5A6AE6318A03}">
          <x14:formula1>
            <xm:f>'Dropdown lists'!$F$2:$F$4</xm:f>
          </x14:formula1>
          <xm:sqref>C12:H12</xm:sqref>
        </x14:dataValidation>
        <x14:dataValidation type="list" allowBlank="1" showInputMessage="1" showErrorMessage="1" xr:uid="{28BFB163-F903-4D77-A6D2-77B2E149FB5E}">
          <x14:formula1>
            <xm:f>'Dropdown lists'!$H$2:$H$6</xm:f>
          </x14:formula1>
          <xm:sqref>C17:M17</xm:sqref>
        </x14:dataValidation>
        <x14:dataValidation type="list" allowBlank="1" showInputMessage="1" showErrorMessage="1" xr:uid="{D070AAB3-9F09-49D0-A802-869B5CE86090}">
          <x14:formula1>
            <xm:f>'Dropdown lists'!$J$2:$J$6</xm:f>
          </x14:formula1>
          <xm:sqref>C20:M20</xm:sqref>
        </x14:dataValidation>
        <x14:dataValidation type="list" allowBlank="1" showInputMessage="1" showErrorMessage="1" xr:uid="{43A727CF-EC27-475C-8915-F0B96A5537A1}">
          <x14:formula1>
            <xm:f>'Dropdown lists'!$P$2:$P$6</xm:f>
          </x14:formula1>
          <xm:sqref>C31:M31</xm:sqref>
        </x14:dataValidation>
        <x14:dataValidation type="list" allowBlank="1" showInputMessage="1" showErrorMessage="1" xr:uid="{EE76C06F-8A64-4A13-9C2F-8A7A3351B2B7}">
          <x14:formula1>
            <xm:f>'Dropdown lists'!$R$2:$R$6</xm:f>
          </x14:formula1>
          <xm:sqref>C34:M34</xm:sqref>
        </x14:dataValidation>
        <x14:dataValidation type="list" allowBlank="1" showInputMessage="1" showErrorMessage="1" xr:uid="{01E284A4-F715-4EA8-B455-086D4182DFFC}">
          <x14:formula1>
            <xm:f>'Dropdown lists'!$V$2:$V$8</xm:f>
          </x14:formula1>
          <xm:sqref>C40:M40</xm:sqref>
        </x14:dataValidation>
        <x14:dataValidation type="list" allowBlank="1" showInputMessage="1" showErrorMessage="1" xr:uid="{6B8EF085-D1D5-4E0A-85A5-3578447D6B43}">
          <x14:formula1>
            <xm:f>'Dropdown lists'!$T$2:$T$8</xm:f>
          </x14:formula1>
          <xm:sqref>C37:M37</xm:sqref>
        </x14:dataValidation>
        <x14:dataValidation type="list" allowBlank="1" showInputMessage="1" showErrorMessage="1" xr:uid="{E3111B6D-E47A-4EA4-86B6-A10B1E69CD40}">
          <x14:formula1>
            <xm:f>'Dropdown lists'!$AB$2:$AB$8</xm:f>
          </x14:formula1>
          <xm:sqref>C53:M53</xm:sqref>
        </x14:dataValidation>
        <x14:dataValidation type="list" allowBlank="1" showInputMessage="1" showErrorMessage="1" xr:uid="{A8F2DBF9-1780-4146-BB1F-5F776BE7F093}">
          <x14:formula1>
            <xm:f>'Dropdown lists'!$AD$2:$AD$6</xm:f>
          </x14:formula1>
          <xm:sqref>C56:M56</xm:sqref>
        </x14:dataValidation>
        <x14:dataValidation type="list" allowBlank="1" showInputMessage="1" showErrorMessage="1" xr:uid="{557AC3DF-3994-4700-8137-7A02780C0F73}">
          <x14:formula1>
            <xm:f>'Dropdown lists'!$AF$2:$AF$7</xm:f>
          </x14:formula1>
          <xm:sqref>C59:M59</xm:sqref>
        </x14:dataValidation>
        <x14:dataValidation type="list" allowBlank="1" showInputMessage="1" showErrorMessage="1" xr:uid="{375D4F20-3E33-4751-852F-44519A7C2A43}">
          <x14:formula1>
            <xm:f>'Dropdown lists'!$AH$2:$AH$4</xm:f>
          </x14:formula1>
          <xm:sqref>C62:M62</xm:sqref>
        </x14:dataValidation>
        <x14:dataValidation type="list" allowBlank="1" showInputMessage="1" showErrorMessage="1" xr:uid="{34A5BC7A-568E-4888-A2D3-F420C887204C}">
          <x14:formula1>
            <xm:f>'Dropdown lists'!$AJ$2:$AJ$6</xm:f>
          </x14:formula1>
          <xm:sqref>C65:M65</xm:sqref>
        </x14:dataValidation>
        <x14:dataValidation type="list" allowBlank="1" showInputMessage="1" showErrorMessage="1" xr:uid="{021475F6-0353-4BF7-96F1-52917F13DB52}">
          <x14:formula1>
            <xm:f>'Dropdown lists'!$AL$2:$AL$6</xm:f>
          </x14:formula1>
          <xm:sqref>C68:M68</xm:sqref>
        </x14:dataValidation>
        <x14:dataValidation type="list" allowBlank="1" showInputMessage="1" showErrorMessage="1" xr:uid="{1E27CE78-8566-4EF0-92D7-28D66C4139D6}">
          <x14:formula1>
            <xm:f>'Dropdown lists'!$AN$2:$AN$6</xm:f>
          </x14:formula1>
          <xm:sqref>C71:M71</xm:sqref>
        </x14:dataValidation>
        <x14:dataValidation type="list" allowBlank="1" showInputMessage="1" showErrorMessage="1" xr:uid="{3A3FF9DD-311F-404F-A406-9B5E49DEF4FF}">
          <x14:formula1>
            <xm:f>'Dropdown lists'!$AP$2:$AP$4</xm:f>
          </x14:formula1>
          <xm:sqref>C76:M76</xm:sqref>
        </x14:dataValidation>
        <x14:dataValidation type="list" allowBlank="1" showInputMessage="1" showErrorMessage="1" xr:uid="{26BA84D6-F717-4D05-9ACE-6B155DC9FB8A}">
          <x14:formula1>
            <xm:f>'Dropdown lists'!$AR$2:$AR$5</xm:f>
          </x14:formula1>
          <xm:sqref>C79:M79</xm:sqref>
        </x14:dataValidation>
        <x14:dataValidation type="list" allowBlank="1" showInputMessage="1" showErrorMessage="1" xr:uid="{778FF1B5-796A-4877-A58E-335F9D84B1DE}">
          <x14:formula1>
            <xm:f>'Dropdown lists'!$AT$2:$AT$7</xm:f>
          </x14:formula1>
          <xm:sqref>C82:M82</xm:sqref>
        </x14:dataValidation>
        <x14:dataValidation type="list" allowBlank="1" showInputMessage="1" showErrorMessage="1" xr:uid="{49D44FC5-BA8C-4DC5-BD6F-89480C2B3F6A}">
          <x14:formula1>
            <xm:f>'Dropdown lists'!$BB$2:$BB$6</xm:f>
          </x14:formula1>
          <xm:sqref>J110:N110 J112:N112</xm:sqref>
        </x14:dataValidation>
        <x14:dataValidation type="list" allowBlank="1" showInputMessage="1" showErrorMessage="1" xr:uid="{05F5D937-CF5E-4C8C-B178-FE2119D085A2}">
          <x14:formula1>
            <xm:f>'Dropdown lists'!$L$2:$L$5</xm:f>
          </x14:formula1>
          <xm:sqref>C23:M23</xm:sqref>
        </x14:dataValidation>
        <x14:dataValidation type="list" allowBlank="1" showInputMessage="1" showErrorMessage="1" xr:uid="{E62D0024-D2E0-46CD-98E4-B4648CC7A75A}">
          <x14:formula1>
            <xm:f>'Dropdown lists'!$Z$2:$Z$6</xm:f>
          </x14:formula1>
          <xm:sqref>C49:G50 J49:J50</xm:sqref>
        </x14:dataValidation>
        <x14:dataValidation type="list" allowBlank="1" showInputMessage="1" showErrorMessage="1" xr:uid="{43D90F40-77C9-46E1-BBA0-5F0B9E6D8E50}">
          <x14:formula1>
            <xm:f>'Dropdown lists'!$X$2:$X$6</xm:f>
          </x14:formula1>
          <xm:sqref>C45:G46 J45:N46</xm:sqref>
        </x14:dataValidation>
        <x14:dataValidation type="list" allowBlank="1" showInputMessage="1" showErrorMessage="1" xr:uid="{5165AE96-2E8B-4DE7-A05A-048CBB87A965}">
          <x14:formula1>
            <xm:f>'Dropdown lists'!$AX$2:$AX$6</xm:f>
          </x14:formula1>
          <xm:sqref>C90:M90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422C5-9560-446D-B077-A35DD99A5871}">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270</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209" priority="1">
      <formula>$E$103&gt;0</formula>
    </cfRule>
  </conditionalFormatting>
  <conditionalFormatting sqref="F108">
    <cfRule type="expression" dxfId="208" priority="2">
      <formula>$E$103&gt;10</formula>
    </cfRule>
  </conditionalFormatting>
  <conditionalFormatting sqref="G108">
    <cfRule type="expression" dxfId="207" priority="3">
      <formula>$E$103&gt;20</formula>
    </cfRule>
  </conditionalFormatting>
  <conditionalFormatting sqref="H108">
    <cfRule type="expression" dxfId="206" priority="4">
      <formula>$E$103&gt;30</formula>
    </cfRule>
  </conditionalFormatting>
  <conditionalFormatting sqref="I108">
    <cfRule type="expression" dxfId="205" priority="5">
      <formula>$E$103&gt;40</formula>
    </cfRule>
  </conditionalFormatting>
  <conditionalFormatting sqref="J108">
    <cfRule type="expression" dxfId="204" priority="6">
      <formula>$E$103&gt;50</formula>
    </cfRule>
  </conditionalFormatting>
  <conditionalFormatting sqref="K108">
    <cfRule type="expression" dxfId="203" priority="7">
      <formula>$E$103&gt;60</formula>
    </cfRule>
  </conditionalFormatting>
  <conditionalFormatting sqref="L108">
    <cfRule type="expression" dxfId="202" priority="8">
      <formula>$E$103&gt;70</formula>
    </cfRule>
  </conditionalFormatting>
  <conditionalFormatting sqref="M108">
    <cfRule type="expression" dxfId="201" priority="9">
      <formula>$E$103&gt;80</formula>
    </cfRule>
  </conditionalFormatting>
  <conditionalFormatting sqref="N108">
    <cfRule type="expression" dxfId="20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2F597208-C135-43AA-9A9D-16A771DDE10B}">
          <x14:formula1>
            <xm:f>'Dropdown lists'!$AX$2:$AX$6</xm:f>
          </x14:formula1>
          <xm:sqref>C90:M90</xm:sqref>
        </x14:dataValidation>
        <x14:dataValidation type="list" allowBlank="1" showInputMessage="1" showErrorMessage="1" xr:uid="{033C8154-233B-48E6-8FB9-132EC2F232CE}">
          <x14:formula1>
            <xm:f>'Dropdown lists'!$X$2:$X$6</xm:f>
          </x14:formula1>
          <xm:sqref>C45:G46 J45:N46</xm:sqref>
        </x14:dataValidation>
        <x14:dataValidation type="list" allowBlank="1" showInputMessage="1" showErrorMessage="1" xr:uid="{0A76B242-974F-4EAB-B5D0-6E4C795264F4}">
          <x14:formula1>
            <xm:f>'Dropdown lists'!$Z$2:$Z$6</xm:f>
          </x14:formula1>
          <xm:sqref>C49:G50 J49:J50</xm:sqref>
        </x14:dataValidation>
        <x14:dataValidation type="list" allowBlank="1" showInputMessage="1" showErrorMessage="1" xr:uid="{3CC3C25B-7BEE-4EB9-9CCC-C07184C2FD23}">
          <x14:formula1>
            <xm:f>'Dropdown lists'!$L$2:$L$5</xm:f>
          </x14:formula1>
          <xm:sqref>C23:M23</xm:sqref>
        </x14:dataValidation>
        <x14:dataValidation type="list" allowBlank="1" showInputMessage="1" showErrorMessage="1" xr:uid="{3E69911E-3774-486F-BA90-B9E5E8F2F707}">
          <x14:formula1>
            <xm:f>'Dropdown lists'!$BB$2:$BB$6</xm:f>
          </x14:formula1>
          <xm:sqref>J110:N110 J112:N112</xm:sqref>
        </x14:dataValidation>
        <x14:dataValidation type="list" allowBlank="1" showInputMessage="1" showErrorMessage="1" xr:uid="{01F45845-24E0-4D4D-809B-D595A3E1647C}">
          <x14:formula1>
            <xm:f>'Dropdown lists'!$AT$2:$AT$7</xm:f>
          </x14:formula1>
          <xm:sqref>C82:M82</xm:sqref>
        </x14:dataValidation>
        <x14:dataValidation type="list" allowBlank="1" showInputMessage="1" showErrorMessage="1" xr:uid="{D944E0C6-8274-475B-B3A9-2E3935CA20FD}">
          <x14:formula1>
            <xm:f>'Dropdown lists'!$AR$2:$AR$5</xm:f>
          </x14:formula1>
          <xm:sqref>C79:M79</xm:sqref>
        </x14:dataValidation>
        <x14:dataValidation type="list" allowBlank="1" showInputMessage="1" showErrorMessage="1" xr:uid="{AE977CB6-128A-43EE-A8BD-6F1675F1B9D9}">
          <x14:formula1>
            <xm:f>'Dropdown lists'!$AP$2:$AP$4</xm:f>
          </x14:formula1>
          <xm:sqref>C76:M76</xm:sqref>
        </x14:dataValidation>
        <x14:dataValidation type="list" allowBlank="1" showInputMessage="1" showErrorMessage="1" xr:uid="{D56028E3-C236-4C88-93C7-4CF48A4271FD}">
          <x14:formula1>
            <xm:f>'Dropdown lists'!$AN$2:$AN$6</xm:f>
          </x14:formula1>
          <xm:sqref>C71:M71</xm:sqref>
        </x14:dataValidation>
        <x14:dataValidation type="list" allowBlank="1" showInputMessage="1" showErrorMessage="1" xr:uid="{5C52308C-97B7-40AA-A534-A85B8AA1F704}">
          <x14:formula1>
            <xm:f>'Dropdown lists'!$AL$2:$AL$6</xm:f>
          </x14:formula1>
          <xm:sqref>C68:M68</xm:sqref>
        </x14:dataValidation>
        <x14:dataValidation type="list" allowBlank="1" showInputMessage="1" showErrorMessage="1" xr:uid="{3BD7C539-3E65-4A88-8777-18BA67CA3F6D}">
          <x14:formula1>
            <xm:f>'Dropdown lists'!$AJ$2:$AJ$6</xm:f>
          </x14:formula1>
          <xm:sqref>C65:M65</xm:sqref>
        </x14:dataValidation>
        <x14:dataValidation type="list" allowBlank="1" showInputMessage="1" showErrorMessage="1" xr:uid="{4BBEC203-19EC-441E-8176-46597E559AF1}">
          <x14:formula1>
            <xm:f>'Dropdown lists'!$AH$2:$AH$4</xm:f>
          </x14:formula1>
          <xm:sqref>C62:M62</xm:sqref>
        </x14:dataValidation>
        <x14:dataValidation type="list" allowBlank="1" showInputMessage="1" showErrorMessage="1" xr:uid="{07935545-10A9-4CE8-B1B2-6B720ACEA4AF}">
          <x14:formula1>
            <xm:f>'Dropdown lists'!$AF$2:$AF$7</xm:f>
          </x14:formula1>
          <xm:sqref>C59:M59</xm:sqref>
        </x14:dataValidation>
        <x14:dataValidation type="list" allowBlank="1" showInputMessage="1" showErrorMessage="1" xr:uid="{99B4CB34-8748-4357-BB81-CFE924F79FA9}">
          <x14:formula1>
            <xm:f>'Dropdown lists'!$AD$2:$AD$6</xm:f>
          </x14:formula1>
          <xm:sqref>C56:M56</xm:sqref>
        </x14:dataValidation>
        <x14:dataValidation type="list" allowBlank="1" showInputMessage="1" showErrorMessage="1" xr:uid="{DEF5D92F-EE64-4B1F-81F1-E70A69817FEA}">
          <x14:formula1>
            <xm:f>'Dropdown lists'!$AB$2:$AB$8</xm:f>
          </x14:formula1>
          <xm:sqref>C53:M53</xm:sqref>
        </x14:dataValidation>
        <x14:dataValidation type="list" allowBlank="1" showInputMessage="1" showErrorMessage="1" xr:uid="{EB98D4F8-775F-4545-A21A-E75C77D9BA2D}">
          <x14:formula1>
            <xm:f>'Dropdown lists'!$T$2:$T$8</xm:f>
          </x14:formula1>
          <xm:sqref>C37:M37</xm:sqref>
        </x14:dataValidation>
        <x14:dataValidation type="list" allowBlank="1" showInputMessage="1" showErrorMessage="1" xr:uid="{C6D4FD69-295D-4FF8-B7FB-9D7E34CA9C71}">
          <x14:formula1>
            <xm:f>'Dropdown lists'!$V$2:$V$8</xm:f>
          </x14:formula1>
          <xm:sqref>C40:M40</xm:sqref>
        </x14:dataValidation>
        <x14:dataValidation type="list" allowBlank="1" showInputMessage="1" showErrorMessage="1" xr:uid="{90271026-0F54-48B5-899D-0A666DCD304F}">
          <x14:formula1>
            <xm:f>'Dropdown lists'!$R$2:$R$6</xm:f>
          </x14:formula1>
          <xm:sqref>C34:M34</xm:sqref>
        </x14:dataValidation>
        <x14:dataValidation type="list" allowBlank="1" showInputMessage="1" showErrorMessage="1" xr:uid="{AAF37872-05C7-4ECD-BEEC-0851F0FB4B57}">
          <x14:formula1>
            <xm:f>'Dropdown lists'!$P$2:$P$6</xm:f>
          </x14:formula1>
          <xm:sqref>C31:M31</xm:sqref>
        </x14:dataValidation>
        <x14:dataValidation type="list" allowBlank="1" showInputMessage="1" showErrorMessage="1" xr:uid="{91403ABC-1DA8-41AA-B123-A13CEC60D3D7}">
          <x14:formula1>
            <xm:f>'Dropdown lists'!$J$2:$J$6</xm:f>
          </x14:formula1>
          <xm:sqref>C20:M20</xm:sqref>
        </x14:dataValidation>
        <x14:dataValidation type="list" allowBlank="1" showInputMessage="1" showErrorMessage="1" xr:uid="{7A5B62AD-D9E2-46B1-A694-2B7CFC19A542}">
          <x14:formula1>
            <xm:f>'Dropdown lists'!$H$2:$H$6</xm:f>
          </x14:formula1>
          <xm:sqref>C17:M17</xm:sqref>
        </x14:dataValidation>
        <x14:dataValidation type="list" allowBlank="1" showInputMessage="1" showErrorMessage="1" xr:uid="{4B8C5AF3-75A7-431C-A633-B7A73D0F0B17}">
          <x14:formula1>
            <xm:f>'Dropdown lists'!$F$2:$F$4</xm:f>
          </x14:formula1>
          <xm:sqref>C12:H12</xm:sqref>
        </x14:dataValidation>
        <x14:dataValidation type="list" allowBlank="1" showInputMessage="1" showErrorMessage="1" xr:uid="{7173CDF1-82FB-4A34-8E9E-496933B5046D}">
          <x14:formula1>
            <xm:f>'Dropdown lists'!$D$2:$D$4</xm:f>
          </x14:formula1>
          <xm:sqref>C9:H9</xm:sqref>
        </x14:dataValidation>
        <x14:dataValidation type="list" allowBlank="1" showInputMessage="1" showErrorMessage="1" xr:uid="{E0F91CA0-8150-4D7E-AC82-929E9C4027D4}">
          <x14:formula1>
            <xm:f>'Dropdown lists'!$A$2:$A$37</xm:f>
          </x14:formula1>
          <xm:sqref>D3:H3</xm:sqref>
        </x14:dataValidation>
        <x14:dataValidation type="list" allowBlank="1" showInputMessage="1" showErrorMessage="1" xr:uid="{ED636A2E-20F9-4B65-817D-59EE3BCDAD9C}">
          <x14:formula1>
            <xm:f>'Dropdown lists'!$AZ$2:$AZ$6</xm:f>
          </x14:formula1>
          <xm:sqref>C93:M93</xm:sqref>
        </x14:dataValidation>
        <x14:dataValidation type="list" allowBlank="1" showInputMessage="1" showErrorMessage="1" xr:uid="{286C4355-9313-4858-9362-DBA4E42FC772}">
          <x14:formula1>
            <xm:f>'Dropdown lists'!$N$2:$N$8</xm:f>
          </x14:formula1>
          <xm:sqref>C26:M26</xm:sqref>
        </x14:dataValidation>
        <x14:dataValidation type="list" allowBlank="1" showInputMessage="1" showErrorMessage="1" xr:uid="{D8654484-D5F7-48BE-B3D8-B1D87DC93253}">
          <x14:formula1>
            <xm:f>'Dropdown lists'!$AV$2:$AV$7</xm:f>
          </x14:formula1>
          <xm:sqref>C87:M87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B905F-6B61-4EC8-98A4-5F0288578490}">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271</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229" priority="1">
      <formula>$E$103&gt;0</formula>
    </cfRule>
  </conditionalFormatting>
  <conditionalFormatting sqref="F108">
    <cfRule type="expression" dxfId="228" priority="2">
      <formula>$E$103&gt;10</formula>
    </cfRule>
  </conditionalFormatting>
  <conditionalFormatting sqref="G108">
    <cfRule type="expression" dxfId="227" priority="3">
      <formula>$E$103&gt;20</formula>
    </cfRule>
  </conditionalFormatting>
  <conditionalFormatting sqref="H108">
    <cfRule type="expression" dxfId="226" priority="4">
      <formula>$E$103&gt;30</formula>
    </cfRule>
  </conditionalFormatting>
  <conditionalFormatting sqref="I108">
    <cfRule type="expression" dxfId="225" priority="5">
      <formula>$E$103&gt;40</formula>
    </cfRule>
  </conditionalFormatting>
  <conditionalFormatting sqref="J108">
    <cfRule type="expression" dxfId="224" priority="6">
      <formula>$E$103&gt;50</formula>
    </cfRule>
  </conditionalFormatting>
  <conditionalFormatting sqref="K108">
    <cfRule type="expression" dxfId="223" priority="7">
      <formula>$E$103&gt;60</formula>
    </cfRule>
  </conditionalFormatting>
  <conditionalFormatting sqref="L108">
    <cfRule type="expression" dxfId="222" priority="8">
      <formula>$E$103&gt;70</formula>
    </cfRule>
  </conditionalFormatting>
  <conditionalFormatting sqref="M108">
    <cfRule type="expression" dxfId="221" priority="9">
      <formula>$E$103&gt;80</formula>
    </cfRule>
  </conditionalFormatting>
  <conditionalFormatting sqref="N108">
    <cfRule type="expression" dxfId="22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5A017FC5-22AA-4444-A558-0DFF7B392289}">
          <x14:formula1>
            <xm:f>'Dropdown lists'!$AX$2:$AX$6</xm:f>
          </x14:formula1>
          <xm:sqref>C90:M90</xm:sqref>
        </x14:dataValidation>
        <x14:dataValidation type="list" allowBlank="1" showInputMessage="1" showErrorMessage="1" xr:uid="{F8A6CBE3-7081-4711-9DF2-251A22DD94C5}">
          <x14:formula1>
            <xm:f>'Dropdown lists'!$X$2:$X$6</xm:f>
          </x14:formula1>
          <xm:sqref>C45:G46 J45:N46</xm:sqref>
        </x14:dataValidation>
        <x14:dataValidation type="list" allowBlank="1" showInputMessage="1" showErrorMessage="1" xr:uid="{C1EBA7D4-8918-44CD-9F51-70F3AC582042}">
          <x14:formula1>
            <xm:f>'Dropdown lists'!$Z$2:$Z$6</xm:f>
          </x14:formula1>
          <xm:sqref>C49:G50 J49:J50</xm:sqref>
        </x14:dataValidation>
        <x14:dataValidation type="list" allowBlank="1" showInputMessage="1" showErrorMessage="1" xr:uid="{C61C5D82-4B8B-41D5-A7EC-2A61906801EB}">
          <x14:formula1>
            <xm:f>'Dropdown lists'!$L$2:$L$5</xm:f>
          </x14:formula1>
          <xm:sqref>C23:M23</xm:sqref>
        </x14:dataValidation>
        <x14:dataValidation type="list" allowBlank="1" showInputMessage="1" showErrorMessage="1" xr:uid="{39F1C979-48AA-4360-9868-0579C5605FB1}">
          <x14:formula1>
            <xm:f>'Dropdown lists'!$BB$2:$BB$6</xm:f>
          </x14:formula1>
          <xm:sqref>J110:N110 J112:N112</xm:sqref>
        </x14:dataValidation>
        <x14:dataValidation type="list" allowBlank="1" showInputMessage="1" showErrorMessage="1" xr:uid="{D536F4D6-55FE-4681-B12C-31461F6C0916}">
          <x14:formula1>
            <xm:f>'Dropdown lists'!$AT$2:$AT$7</xm:f>
          </x14:formula1>
          <xm:sqref>C82:M82</xm:sqref>
        </x14:dataValidation>
        <x14:dataValidation type="list" allowBlank="1" showInputMessage="1" showErrorMessage="1" xr:uid="{4D1836F1-B696-4C7F-88DF-EE38C2DB2B2A}">
          <x14:formula1>
            <xm:f>'Dropdown lists'!$AR$2:$AR$5</xm:f>
          </x14:formula1>
          <xm:sqref>C79:M79</xm:sqref>
        </x14:dataValidation>
        <x14:dataValidation type="list" allowBlank="1" showInputMessage="1" showErrorMessage="1" xr:uid="{E7DCDA82-756B-497D-AA1A-29C4A9907951}">
          <x14:formula1>
            <xm:f>'Dropdown lists'!$AP$2:$AP$4</xm:f>
          </x14:formula1>
          <xm:sqref>C76:M76</xm:sqref>
        </x14:dataValidation>
        <x14:dataValidation type="list" allowBlank="1" showInputMessage="1" showErrorMessage="1" xr:uid="{8F3EFA60-74B1-4AD3-A0B6-57F99E8606FA}">
          <x14:formula1>
            <xm:f>'Dropdown lists'!$AN$2:$AN$6</xm:f>
          </x14:formula1>
          <xm:sqref>C71:M71</xm:sqref>
        </x14:dataValidation>
        <x14:dataValidation type="list" allowBlank="1" showInputMessage="1" showErrorMessage="1" xr:uid="{48ADAFDD-410D-4570-BD7B-15A8F2E39D71}">
          <x14:formula1>
            <xm:f>'Dropdown lists'!$AL$2:$AL$6</xm:f>
          </x14:formula1>
          <xm:sqref>C68:M68</xm:sqref>
        </x14:dataValidation>
        <x14:dataValidation type="list" allowBlank="1" showInputMessage="1" showErrorMessage="1" xr:uid="{D5F0CB1E-048E-48EA-9EEE-775DA5E5E047}">
          <x14:formula1>
            <xm:f>'Dropdown lists'!$AJ$2:$AJ$6</xm:f>
          </x14:formula1>
          <xm:sqref>C65:M65</xm:sqref>
        </x14:dataValidation>
        <x14:dataValidation type="list" allowBlank="1" showInputMessage="1" showErrorMessage="1" xr:uid="{3D43A377-3D1B-4C56-BE6C-34E998753E04}">
          <x14:formula1>
            <xm:f>'Dropdown lists'!$AH$2:$AH$4</xm:f>
          </x14:formula1>
          <xm:sqref>C62:M62</xm:sqref>
        </x14:dataValidation>
        <x14:dataValidation type="list" allowBlank="1" showInputMessage="1" showErrorMessage="1" xr:uid="{7978D044-3F2A-478C-8DA2-3419680948D3}">
          <x14:formula1>
            <xm:f>'Dropdown lists'!$AF$2:$AF$7</xm:f>
          </x14:formula1>
          <xm:sqref>C59:M59</xm:sqref>
        </x14:dataValidation>
        <x14:dataValidation type="list" allowBlank="1" showInputMessage="1" showErrorMessage="1" xr:uid="{B6626858-7F95-4DEC-BE2C-F38555FE66BF}">
          <x14:formula1>
            <xm:f>'Dropdown lists'!$AD$2:$AD$6</xm:f>
          </x14:formula1>
          <xm:sqref>C56:M56</xm:sqref>
        </x14:dataValidation>
        <x14:dataValidation type="list" allowBlank="1" showInputMessage="1" showErrorMessage="1" xr:uid="{8F27073E-237A-4E49-B877-175954F63F8B}">
          <x14:formula1>
            <xm:f>'Dropdown lists'!$AB$2:$AB$8</xm:f>
          </x14:formula1>
          <xm:sqref>C53:M53</xm:sqref>
        </x14:dataValidation>
        <x14:dataValidation type="list" allowBlank="1" showInputMessage="1" showErrorMessage="1" xr:uid="{8E1E904C-01FC-40FD-8DD4-3D674ED26FCB}">
          <x14:formula1>
            <xm:f>'Dropdown lists'!$T$2:$T$8</xm:f>
          </x14:formula1>
          <xm:sqref>C37:M37</xm:sqref>
        </x14:dataValidation>
        <x14:dataValidation type="list" allowBlank="1" showInputMessage="1" showErrorMessage="1" xr:uid="{13EAD2FE-6A7D-4027-8E4E-1A104973C73F}">
          <x14:formula1>
            <xm:f>'Dropdown lists'!$V$2:$V$8</xm:f>
          </x14:formula1>
          <xm:sqref>C40:M40</xm:sqref>
        </x14:dataValidation>
        <x14:dataValidation type="list" allowBlank="1" showInputMessage="1" showErrorMessage="1" xr:uid="{BABBE733-F48B-4F51-8B4C-B5D453D21B03}">
          <x14:formula1>
            <xm:f>'Dropdown lists'!$R$2:$R$6</xm:f>
          </x14:formula1>
          <xm:sqref>C34:M34</xm:sqref>
        </x14:dataValidation>
        <x14:dataValidation type="list" allowBlank="1" showInputMessage="1" showErrorMessage="1" xr:uid="{29E79867-F945-496A-90C4-7FE7F01F362B}">
          <x14:formula1>
            <xm:f>'Dropdown lists'!$P$2:$P$6</xm:f>
          </x14:formula1>
          <xm:sqref>C31:M31</xm:sqref>
        </x14:dataValidation>
        <x14:dataValidation type="list" allowBlank="1" showInputMessage="1" showErrorMessage="1" xr:uid="{08D0917A-E9CD-4F61-9C43-43F863A7C189}">
          <x14:formula1>
            <xm:f>'Dropdown lists'!$J$2:$J$6</xm:f>
          </x14:formula1>
          <xm:sqref>C20:M20</xm:sqref>
        </x14:dataValidation>
        <x14:dataValidation type="list" allowBlank="1" showInputMessage="1" showErrorMessage="1" xr:uid="{76149A1F-C268-452E-9522-F6C574E5C47B}">
          <x14:formula1>
            <xm:f>'Dropdown lists'!$H$2:$H$6</xm:f>
          </x14:formula1>
          <xm:sqref>C17:M17</xm:sqref>
        </x14:dataValidation>
        <x14:dataValidation type="list" allowBlank="1" showInputMessage="1" showErrorMessage="1" xr:uid="{628DBFBF-4A1E-421E-AB9F-568C61B4E882}">
          <x14:formula1>
            <xm:f>'Dropdown lists'!$F$2:$F$4</xm:f>
          </x14:formula1>
          <xm:sqref>C12:H12</xm:sqref>
        </x14:dataValidation>
        <x14:dataValidation type="list" allowBlank="1" showInputMessage="1" showErrorMessage="1" xr:uid="{6DF08EE1-F107-45DB-8F1D-2F16A8A832B8}">
          <x14:formula1>
            <xm:f>'Dropdown lists'!$D$2:$D$4</xm:f>
          </x14:formula1>
          <xm:sqref>C9:H9</xm:sqref>
        </x14:dataValidation>
        <x14:dataValidation type="list" allowBlank="1" showInputMessage="1" showErrorMessage="1" xr:uid="{E7385B8B-3131-41BF-8AD2-5FE40E48E3C7}">
          <x14:formula1>
            <xm:f>'Dropdown lists'!$A$2:$A$37</xm:f>
          </x14:formula1>
          <xm:sqref>D3:H3</xm:sqref>
        </x14:dataValidation>
        <x14:dataValidation type="list" allowBlank="1" showInputMessage="1" showErrorMessage="1" xr:uid="{F7C38DBE-1527-4C8D-9EB4-FC352AF5F668}">
          <x14:formula1>
            <xm:f>'Dropdown lists'!$AZ$2:$AZ$6</xm:f>
          </x14:formula1>
          <xm:sqref>C93:M93</xm:sqref>
        </x14:dataValidation>
        <x14:dataValidation type="list" allowBlank="1" showInputMessage="1" showErrorMessage="1" xr:uid="{E30256A1-09ED-4560-9F52-85AB4471FDA5}">
          <x14:formula1>
            <xm:f>'Dropdown lists'!$N$2:$N$8</xm:f>
          </x14:formula1>
          <xm:sqref>C26:M26</xm:sqref>
        </x14:dataValidation>
        <x14:dataValidation type="list" allowBlank="1" showInputMessage="1" showErrorMessage="1" xr:uid="{4647415F-4F50-4099-9F93-086FB88BEA16}">
          <x14:formula1>
            <xm:f>'Dropdown lists'!$AV$2:$AV$7</xm:f>
          </x14:formula1>
          <xm:sqref>C87:M87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3DFCE-34F1-432C-95F2-CE69D7BC510D}">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272</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249" priority="1">
      <formula>$E$103&gt;0</formula>
    </cfRule>
  </conditionalFormatting>
  <conditionalFormatting sqref="F108">
    <cfRule type="expression" dxfId="248" priority="2">
      <formula>$E$103&gt;10</formula>
    </cfRule>
  </conditionalFormatting>
  <conditionalFormatting sqref="G108">
    <cfRule type="expression" dxfId="247" priority="3">
      <formula>$E$103&gt;20</formula>
    </cfRule>
  </conditionalFormatting>
  <conditionalFormatting sqref="H108">
    <cfRule type="expression" dxfId="246" priority="4">
      <formula>$E$103&gt;30</formula>
    </cfRule>
  </conditionalFormatting>
  <conditionalFormatting sqref="I108">
    <cfRule type="expression" dxfId="245" priority="5">
      <formula>$E$103&gt;40</formula>
    </cfRule>
  </conditionalFormatting>
  <conditionalFormatting sqref="J108">
    <cfRule type="expression" dxfId="244" priority="6">
      <formula>$E$103&gt;50</formula>
    </cfRule>
  </conditionalFormatting>
  <conditionalFormatting sqref="K108">
    <cfRule type="expression" dxfId="243" priority="7">
      <formula>$E$103&gt;60</formula>
    </cfRule>
  </conditionalFormatting>
  <conditionalFormatting sqref="L108">
    <cfRule type="expression" dxfId="242" priority="8">
      <formula>$E$103&gt;70</formula>
    </cfRule>
  </conditionalFormatting>
  <conditionalFormatting sqref="M108">
    <cfRule type="expression" dxfId="241" priority="9">
      <formula>$E$103&gt;80</formula>
    </cfRule>
  </conditionalFormatting>
  <conditionalFormatting sqref="N108">
    <cfRule type="expression" dxfId="24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84265D6B-F3C8-4F06-8DE5-D39F0C2F9B6A}">
          <x14:formula1>
            <xm:f>'Dropdown lists'!$AV$2:$AV$7</xm:f>
          </x14:formula1>
          <xm:sqref>C87:M87</xm:sqref>
        </x14:dataValidation>
        <x14:dataValidation type="list" allowBlank="1" showInputMessage="1" showErrorMessage="1" xr:uid="{0B71463F-33B0-4021-8323-5483E5393585}">
          <x14:formula1>
            <xm:f>'Dropdown lists'!$N$2:$N$8</xm:f>
          </x14:formula1>
          <xm:sqref>C26:M26</xm:sqref>
        </x14:dataValidation>
        <x14:dataValidation type="list" allowBlank="1" showInputMessage="1" showErrorMessage="1" xr:uid="{1578A183-9906-4421-9C61-8BC7599E38A9}">
          <x14:formula1>
            <xm:f>'Dropdown lists'!$AZ$2:$AZ$6</xm:f>
          </x14:formula1>
          <xm:sqref>C93:M93</xm:sqref>
        </x14:dataValidation>
        <x14:dataValidation type="list" allowBlank="1" showInputMessage="1" showErrorMessage="1" xr:uid="{FBF09872-B8F6-482F-9432-E51D2C266DB3}">
          <x14:formula1>
            <xm:f>'Dropdown lists'!$A$2:$A$37</xm:f>
          </x14:formula1>
          <xm:sqref>D3:H3</xm:sqref>
        </x14:dataValidation>
        <x14:dataValidation type="list" allowBlank="1" showInputMessage="1" showErrorMessage="1" xr:uid="{F7F793FB-9702-44CD-A90C-3D6EFBB7C3BC}">
          <x14:formula1>
            <xm:f>'Dropdown lists'!$D$2:$D$4</xm:f>
          </x14:formula1>
          <xm:sqref>C9:H9</xm:sqref>
        </x14:dataValidation>
        <x14:dataValidation type="list" allowBlank="1" showInputMessage="1" showErrorMessage="1" xr:uid="{AB136BB3-1B1F-49CA-B4B3-EFCC606FABC2}">
          <x14:formula1>
            <xm:f>'Dropdown lists'!$F$2:$F$4</xm:f>
          </x14:formula1>
          <xm:sqref>C12:H12</xm:sqref>
        </x14:dataValidation>
        <x14:dataValidation type="list" allowBlank="1" showInputMessage="1" showErrorMessage="1" xr:uid="{8BAD7FCA-4443-4199-BA04-40256FC287E0}">
          <x14:formula1>
            <xm:f>'Dropdown lists'!$H$2:$H$6</xm:f>
          </x14:formula1>
          <xm:sqref>C17:M17</xm:sqref>
        </x14:dataValidation>
        <x14:dataValidation type="list" allowBlank="1" showInputMessage="1" showErrorMessage="1" xr:uid="{4D551ECE-CA6D-4199-83F4-5F1F9A58EC81}">
          <x14:formula1>
            <xm:f>'Dropdown lists'!$J$2:$J$6</xm:f>
          </x14:formula1>
          <xm:sqref>C20:M20</xm:sqref>
        </x14:dataValidation>
        <x14:dataValidation type="list" allowBlank="1" showInputMessage="1" showErrorMessage="1" xr:uid="{C9C74C13-7E2C-4264-97C9-2C0CACC3A219}">
          <x14:formula1>
            <xm:f>'Dropdown lists'!$P$2:$P$6</xm:f>
          </x14:formula1>
          <xm:sqref>C31:M31</xm:sqref>
        </x14:dataValidation>
        <x14:dataValidation type="list" allowBlank="1" showInputMessage="1" showErrorMessage="1" xr:uid="{68BCC33A-57AC-4B5E-8D85-68C3F91A738D}">
          <x14:formula1>
            <xm:f>'Dropdown lists'!$R$2:$R$6</xm:f>
          </x14:formula1>
          <xm:sqref>C34:M34</xm:sqref>
        </x14:dataValidation>
        <x14:dataValidation type="list" allowBlank="1" showInputMessage="1" showErrorMessage="1" xr:uid="{BAD7F394-A1A5-4BD3-A84F-84F69A377AEE}">
          <x14:formula1>
            <xm:f>'Dropdown lists'!$V$2:$V$8</xm:f>
          </x14:formula1>
          <xm:sqref>C40:M40</xm:sqref>
        </x14:dataValidation>
        <x14:dataValidation type="list" allowBlank="1" showInputMessage="1" showErrorMessage="1" xr:uid="{FA1EA6E5-A276-4AEC-A1F8-03B4AAFF818F}">
          <x14:formula1>
            <xm:f>'Dropdown lists'!$T$2:$T$8</xm:f>
          </x14:formula1>
          <xm:sqref>C37:M37</xm:sqref>
        </x14:dataValidation>
        <x14:dataValidation type="list" allowBlank="1" showInputMessage="1" showErrorMessage="1" xr:uid="{205DD813-DEF3-431E-B35A-7D84981E062F}">
          <x14:formula1>
            <xm:f>'Dropdown lists'!$AB$2:$AB$8</xm:f>
          </x14:formula1>
          <xm:sqref>C53:M53</xm:sqref>
        </x14:dataValidation>
        <x14:dataValidation type="list" allowBlank="1" showInputMessage="1" showErrorMessage="1" xr:uid="{A5131F98-CDE7-403D-B795-3485FC855AE4}">
          <x14:formula1>
            <xm:f>'Dropdown lists'!$AD$2:$AD$6</xm:f>
          </x14:formula1>
          <xm:sqref>C56:M56</xm:sqref>
        </x14:dataValidation>
        <x14:dataValidation type="list" allowBlank="1" showInputMessage="1" showErrorMessage="1" xr:uid="{7EB4CF70-23E8-468F-82B8-5742CA749F80}">
          <x14:formula1>
            <xm:f>'Dropdown lists'!$AF$2:$AF$7</xm:f>
          </x14:formula1>
          <xm:sqref>C59:M59</xm:sqref>
        </x14:dataValidation>
        <x14:dataValidation type="list" allowBlank="1" showInputMessage="1" showErrorMessage="1" xr:uid="{4BAE753C-1C37-4062-B775-D3838F97B757}">
          <x14:formula1>
            <xm:f>'Dropdown lists'!$AH$2:$AH$4</xm:f>
          </x14:formula1>
          <xm:sqref>C62:M62</xm:sqref>
        </x14:dataValidation>
        <x14:dataValidation type="list" allowBlank="1" showInputMessage="1" showErrorMessage="1" xr:uid="{D8E108A3-E414-4BD8-9B4F-CF71F2E4111D}">
          <x14:formula1>
            <xm:f>'Dropdown lists'!$AJ$2:$AJ$6</xm:f>
          </x14:formula1>
          <xm:sqref>C65:M65</xm:sqref>
        </x14:dataValidation>
        <x14:dataValidation type="list" allowBlank="1" showInputMessage="1" showErrorMessage="1" xr:uid="{875B72D1-9DE1-469F-B54C-A694A1DB43CF}">
          <x14:formula1>
            <xm:f>'Dropdown lists'!$AL$2:$AL$6</xm:f>
          </x14:formula1>
          <xm:sqref>C68:M68</xm:sqref>
        </x14:dataValidation>
        <x14:dataValidation type="list" allowBlank="1" showInputMessage="1" showErrorMessage="1" xr:uid="{C1274FFC-756B-4489-BD28-B7C3AE750D6E}">
          <x14:formula1>
            <xm:f>'Dropdown lists'!$AN$2:$AN$6</xm:f>
          </x14:formula1>
          <xm:sqref>C71:M71</xm:sqref>
        </x14:dataValidation>
        <x14:dataValidation type="list" allowBlank="1" showInputMessage="1" showErrorMessage="1" xr:uid="{263F35BC-D534-48CC-9FF8-EB1D392481D6}">
          <x14:formula1>
            <xm:f>'Dropdown lists'!$AP$2:$AP$4</xm:f>
          </x14:formula1>
          <xm:sqref>C76:M76</xm:sqref>
        </x14:dataValidation>
        <x14:dataValidation type="list" allowBlank="1" showInputMessage="1" showErrorMessage="1" xr:uid="{218541EE-D5FF-4C4F-BF63-4BF9E1201DF0}">
          <x14:formula1>
            <xm:f>'Dropdown lists'!$AR$2:$AR$5</xm:f>
          </x14:formula1>
          <xm:sqref>C79:M79</xm:sqref>
        </x14:dataValidation>
        <x14:dataValidation type="list" allowBlank="1" showInputMessage="1" showErrorMessage="1" xr:uid="{608AE3E1-9DD4-4CBA-9D15-AE09D1935634}">
          <x14:formula1>
            <xm:f>'Dropdown lists'!$AT$2:$AT$7</xm:f>
          </x14:formula1>
          <xm:sqref>C82:M82</xm:sqref>
        </x14:dataValidation>
        <x14:dataValidation type="list" allowBlank="1" showInputMessage="1" showErrorMessage="1" xr:uid="{A19ECE8A-86CE-41D1-84EB-D105F3C6D54C}">
          <x14:formula1>
            <xm:f>'Dropdown lists'!$BB$2:$BB$6</xm:f>
          </x14:formula1>
          <xm:sqref>J110:N110 J112:N112</xm:sqref>
        </x14:dataValidation>
        <x14:dataValidation type="list" allowBlank="1" showInputMessage="1" showErrorMessage="1" xr:uid="{AA8C12FA-7BDC-4C78-93E6-FD3EF8172114}">
          <x14:formula1>
            <xm:f>'Dropdown lists'!$L$2:$L$5</xm:f>
          </x14:formula1>
          <xm:sqref>C23:M23</xm:sqref>
        </x14:dataValidation>
        <x14:dataValidation type="list" allowBlank="1" showInputMessage="1" showErrorMessage="1" xr:uid="{8F55A9D2-34F5-40B4-A346-806FC4B533F8}">
          <x14:formula1>
            <xm:f>'Dropdown lists'!$Z$2:$Z$6</xm:f>
          </x14:formula1>
          <xm:sqref>C49:G50 J49:J50</xm:sqref>
        </x14:dataValidation>
        <x14:dataValidation type="list" allowBlank="1" showInputMessage="1" showErrorMessage="1" xr:uid="{8A4E45E8-0CD0-4D2D-8735-C8408EE5EFDA}">
          <x14:formula1>
            <xm:f>'Dropdown lists'!$X$2:$X$6</xm:f>
          </x14:formula1>
          <xm:sqref>C45:G46 J45:N46</xm:sqref>
        </x14:dataValidation>
        <x14:dataValidation type="list" allowBlank="1" showInputMessage="1" showErrorMessage="1" xr:uid="{25EA564D-06E5-48F9-B3D1-A997E23F5895}">
          <x14:formula1>
            <xm:f>'Dropdown lists'!$AX$2:$AX$6</xm:f>
          </x14:formula1>
          <xm:sqref>C90:M90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709E9-4C66-42A3-8ED9-BB760E3D77F2}">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273</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269" priority="1">
      <formula>$E$103&gt;0</formula>
    </cfRule>
  </conditionalFormatting>
  <conditionalFormatting sqref="F108">
    <cfRule type="expression" dxfId="268" priority="2">
      <formula>$E$103&gt;10</formula>
    </cfRule>
  </conditionalFormatting>
  <conditionalFormatting sqref="G108">
    <cfRule type="expression" dxfId="267" priority="3">
      <formula>$E$103&gt;20</formula>
    </cfRule>
  </conditionalFormatting>
  <conditionalFormatting sqref="H108">
    <cfRule type="expression" dxfId="266" priority="4">
      <formula>$E$103&gt;30</formula>
    </cfRule>
  </conditionalFormatting>
  <conditionalFormatting sqref="I108">
    <cfRule type="expression" dxfId="265" priority="5">
      <formula>$E$103&gt;40</formula>
    </cfRule>
  </conditionalFormatting>
  <conditionalFormatting sqref="J108">
    <cfRule type="expression" dxfId="264" priority="6">
      <formula>$E$103&gt;50</formula>
    </cfRule>
  </conditionalFormatting>
  <conditionalFormatting sqref="K108">
    <cfRule type="expression" dxfId="263" priority="7">
      <formula>$E$103&gt;60</formula>
    </cfRule>
  </conditionalFormatting>
  <conditionalFormatting sqref="L108">
    <cfRule type="expression" dxfId="262" priority="8">
      <formula>$E$103&gt;70</formula>
    </cfRule>
  </conditionalFormatting>
  <conditionalFormatting sqref="M108">
    <cfRule type="expression" dxfId="261" priority="9">
      <formula>$E$103&gt;80</formula>
    </cfRule>
  </conditionalFormatting>
  <conditionalFormatting sqref="N108">
    <cfRule type="expression" dxfId="26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BCEA5CA1-CD4C-41BB-BCA2-15C96287AFE3}">
          <x14:formula1>
            <xm:f>'Dropdown lists'!$AX$2:$AX$6</xm:f>
          </x14:formula1>
          <xm:sqref>C90:M90</xm:sqref>
        </x14:dataValidation>
        <x14:dataValidation type="list" allowBlank="1" showInputMessage="1" showErrorMessage="1" xr:uid="{D31F8960-A035-4263-870D-FFDF0855E3D2}">
          <x14:formula1>
            <xm:f>'Dropdown lists'!$X$2:$X$6</xm:f>
          </x14:formula1>
          <xm:sqref>C45:G46 J45:N46</xm:sqref>
        </x14:dataValidation>
        <x14:dataValidation type="list" allowBlank="1" showInputMessage="1" showErrorMessage="1" xr:uid="{361DBFA9-17B9-48C7-A8F9-1B351546C61B}">
          <x14:formula1>
            <xm:f>'Dropdown lists'!$Z$2:$Z$6</xm:f>
          </x14:formula1>
          <xm:sqref>C49:G50 J49:J50</xm:sqref>
        </x14:dataValidation>
        <x14:dataValidation type="list" allowBlank="1" showInputMessage="1" showErrorMessage="1" xr:uid="{23B72D25-0186-4159-B115-4975EF1DA371}">
          <x14:formula1>
            <xm:f>'Dropdown lists'!$L$2:$L$5</xm:f>
          </x14:formula1>
          <xm:sqref>C23:M23</xm:sqref>
        </x14:dataValidation>
        <x14:dataValidation type="list" allowBlank="1" showInputMessage="1" showErrorMessage="1" xr:uid="{634AF66C-534C-4857-8752-50DDBB05CCDF}">
          <x14:formula1>
            <xm:f>'Dropdown lists'!$BB$2:$BB$6</xm:f>
          </x14:formula1>
          <xm:sqref>J110:N110 J112:N112</xm:sqref>
        </x14:dataValidation>
        <x14:dataValidation type="list" allowBlank="1" showInputMessage="1" showErrorMessage="1" xr:uid="{28D1ECBD-F4FA-457B-9405-CD26082B6B4E}">
          <x14:formula1>
            <xm:f>'Dropdown lists'!$AT$2:$AT$7</xm:f>
          </x14:formula1>
          <xm:sqref>C82:M82</xm:sqref>
        </x14:dataValidation>
        <x14:dataValidation type="list" allowBlank="1" showInputMessage="1" showErrorMessage="1" xr:uid="{4028B5BE-D9DE-4C77-9159-9FFDD743CB35}">
          <x14:formula1>
            <xm:f>'Dropdown lists'!$AR$2:$AR$5</xm:f>
          </x14:formula1>
          <xm:sqref>C79:M79</xm:sqref>
        </x14:dataValidation>
        <x14:dataValidation type="list" allowBlank="1" showInputMessage="1" showErrorMessage="1" xr:uid="{1A69E7EB-75F8-474F-8F1C-DD8BF71B00B1}">
          <x14:formula1>
            <xm:f>'Dropdown lists'!$AP$2:$AP$4</xm:f>
          </x14:formula1>
          <xm:sqref>C76:M76</xm:sqref>
        </x14:dataValidation>
        <x14:dataValidation type="list" allowBlank="1" showInputMessage="1" showErrorMessage="1" xr:uid="{FCB4C79D-297E-4A96-B33B-E332218D6118}">
          <x14:formula1>
            <xm:f>'Dropdown lists'!$AN$2:$AN$6</xm:f>
          </x14:formula1>
          <xm:sqref>C71:M71</xm:sqref>
        </x14:dataValidation>
        <x14:dataValidation type="list" allowBlank="1" showInputMessage="1" showErrorMessage="1" xr:uid="{7195F1DA-F3E3-4449-8F1D-84A1D06A5C88}">
          <x14:formula1>
            <xm:f>'Dropdown lists'!$AL$2:$AL$6</xm:f>
          </x14:formula1>
          <xm:sqref>C68:M68</xm:sqref>
        </x14:dataValidation>
        <x14:dataValidation type="list" allowBlank="1" showInputMessage="1" showErrorMessage="1" xr:uid="{44375260-0EF9-42AD-8EB1-E9EAFEB234BD}">
          <x14:formula1>
            <xm:f>'Dropdown lists'!$AJ$2:$AJ$6</xm:f>
          </x14:formula1>
          <xm:sqref>C65:M65</xm:sqref>
        </x14:dataValidation>
        <x14:dataValidation type="list" allowBlank="1" showInputMessage="1" showErrorMessage="1" xr:uid="{D0C9F966-A912-40CE-98AB-E5F63B493746}">
          <x14:formula1>
            <xm:f>'Dropdown lists'!$AH$2:$AH$4</xm:f>
          </x14:formula1>
          <xm:sqref>C62:M62</xm:sqref>
        </x14:dataValidation>
        <x14:dataValidation type="list" allowBlank="1" showInputMessage="1" showErrorMessage="1" xr:uid="{997D390F-4A81-4683-8565-61D949249FCB}">
          <x14:formula1>
            <xm:f>'Dropdown lists'!$AF$2:$AF$7</xm:f>
          </x14:formula1>
          <xm:sqref>C59:M59</xm:sqref>
        </x14:dataValidation>
        <x14:dataValidation type="list" allowBlank="1" showInputMessage="1" showErrorMessage="1" xr:uid="{78B6C308-88F5-4452-A74A-65A035DBBCD7}">
          <x14:formula1>
            <xm:f>'Dropdown lists'!$AD$2:$AD$6</xm:f>
          </x14:formula1>
          <xm:sqref>C56:M56</xm:sqref>
        </x14:dataValidation>
        <x14:dataValidation type="list" allowBlank="1" showInputMessage="1" showErrorMessage="1" xr:uid="{13E14D07-F30F-4052-A506-39324194A715}">
          <x14:formula1>
            <xm:f>'Dropdown lists'!$AB$2:$AB$8</xm:f>
          </x14:formula1>
          <xm:sqref>C53:M53</xm:sqref>
        </x14:dataValidation>
        <x14:dataValidation type="list" allowBlank="1" showInputMessage="1" showErrorMessage="1" xr:uid="{A2D8F980-FF43-46CD-B375-E8C6332CA5BE}">
          <x14:formula1>
            <xm:f>'Dropdown lists'!$T$2:$T$8</xm:f>
          </x14:formula1>
          <xm:sqref>C37:M37</xm:sqref>
        </x14:dataValidation>
        <x14:dataValidation type="list" allowBlank="1" showInputMessage="1" showErrorMessage="1" xr:uid="{D06994C2-291C-4C9F-A588-32CE01292626}">
          <x14:formula1>
            <xm:f>'Dropdown lists'!$V$2:$V$8</xm:f>
          </x14:formula1>
          <xm:sqref>C40:M40</xm:sqref>
        </x14:dataValidation>
        <x14:dataValidation type="list" allowBlank="1" showInputMessage="1" showErrorMessage="1" xr:uid="{BEC486EB-6AE7-49E1-BCF3-0F53C915AC9E}">
          <x14:formula1>
            <xm:f>'Dropdown lists'!$R$2:$R$6</xm:f>
          </x14:formula1>
          <xm:sqref>C34:M34</xm:sqref>
        </x14:dataValidation>
        <x14:dataValidation type="list" allowBlank="1" showInputMessage="1" showErrorMessage="1" xr:uid="{FE65B9AB-81BE-44AA-A73F-052C800D8AAF}">
          <x14:formula1>
            <xm:f>'Dropdown lists'!$P$2:$P$6</xm:f>
          </x14:formula1>
          <xm:sqref>C31:M31</xm:sqref>
        </x14:dataValidation>
        <x14:dataValidation type="list" allowBlank="1" showInputMessage="1" showErrorMessage="1" xr:uid="{02E5F6D4-28C8-4781-AB26-BB9F4B2486FB}">
          <x14:formula1>
            <xm:f>'Dropdown lists'!$J$2:$J$6</xm:f>
          </x14:formula1>
          <xm:sqref>C20:M20</xm:sqref>
        </x14:dataValidation>
        <x14:dataValidation type="list" allowBlank="1" showInputMessage="1" showErrorMessage="1" xr:uid="{9E5BFBA6-5682-43E0-B90D-4B898629D0A0}">
          <x14:formula1>
            <xm:f>'Dropdown lists'!$H$2:$H$6</xm:f>
          </x14:formula1>
          <xm:sqref>C17:M17</xm:sqref>
        </x14:dataValidation>
        <x14:dataValidation type="list" allowBlank="1" showInputMessage="1" showErrorMessage="1" xr:uid="{3CA6E0B5-CDCF-4ECE-AF8E-48FDF8430557}">
          <x14:formula1>
            <xm:f>'Dropdown lists'!$F$2:$F$4</xm:f>
          </x14:formula1>
          <xm:sqref>C12:H12</xm:sqref>
        </x14:dataValidation>
        <x14:dataValidation type="list" allowBlank="1" showInputMessage="1" showErrorMessage="1" xr:uid="{1D56DE8F-F714-4091-92B4-0F9F1375BA4A}">
          <x14:formula1>
            <xm:f>'Dropdown lists'!$D$2:$D$4</xm:f>
          </x14:formula1>
          <xm:sqref>C9:H9</xm:sqref>
        </x14:dataValidation>
        <x14:dataValidation type="list" allowBlank="1" showInputMessage="1" showErrorMessage="1" xr:uid="{762F86E0-75D7-49BE-B96B-1DA872996260}">
          <x14:formula1>
            <xm:f>'Dropdown lists'!$A$2:$A$37</xm:f>
          </x14:formula1>
          <xm:sqref>D3:H3</xm:sqref>
        </x14:dataValidation>
        <x14:dataValidation type="list" allowBlank="1" showInputMessage="1" showErrorMessage="1" xr:uid="{3B13B501-1E28-4B4F-B936-580058D096AE}">
          <x14:formula1>
            <xm:f>'Dropdown lists'!$AZ$2:$AZ$6</xm:f>
          </x14:formula1>
          <xm:sqref>C93:M93</xm:sqref>
        </x14:dataValidation>
        <x14:dataValidation type="list" allowBlank="1" showInputMessage="1" showErrorMessage="1" xr:uid="{AC088C7A-0A77-40DB-ABBB-404BA78FAC0A}">
          <x14:formula1>
            <xm:f>'Dropdown lists'!$N$2:$N$8</xm:f>
          </x14:formula1>
          <xm:sqref>C26:M26</xm:sqref>
        </x14:dataValidation>
        <x14:dataValidation type="list" allowBlank="1" showInputMessage="1" showErrorMessage="1" xr:uid="{8E0389E8-5871-4766-8BEA-7BE2B546E408}">
          <x14:formula1>
            <xm:f>'Dropdown lists'!$AV$2:$AV$7</xm:f>
          </x14:formula1>
          <xm:sqref>C87:M87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308D-CCD0-4AFA-B5C1-65843D5C9208}">
  <sheetPr>
    <pageSetUpPr fitToPage="1"/>
  </sheetPr>
  <dimension ref="A1:H36"/>
  <sheetViews>
    <sheetView workbookViewId="0">
      <pane ySplit="1" topLeftCell="A2" activePane="bottomLeft" state="frozen"/>
      <selection pane="bottomLeft"/>
    </sheetView>
  </sheetViews>
  <sheetFormatPr defaultColWidth="9.109375" defaultRowHeight="47.25" customHeight="1" x14ac:dyDescent="0.3"/>
  <cols>
    <col min="1" max="1" width="35.6640625" style="4" customWidth="1"/>
    <col min="2" max="2" width="18.33203125" style="4" bestFit="1" customWidth="1"/>
    <col min="3" max="5" width="10.109375" style="27" customWidth="1"/>
    <col min="6" max="6" width="10.88671875" style="36" customWidth="1"/>
    <col min="7" max="7" width="11" style="27" customWidth="1"/>
    <col min="8" max="8" width="75.109375" style="4" customWidth="1"/>
    <col min="9" max="16384" width="9.109375" style="27"/>
  </cols>
  <sheetData>
    <row r="1" spans="1:8" ht="47.25" customHeight="1" x14ac:dyDescent="0.3">
      <c r="A1" s="28" t="s">
        <v>197</v>
      </c>
      <c r="B1" s="28" t="s">
        <v>198</v>
      </c>
      <c r="C1" s="28" t="s">
        <v>199</v>
      </c>
      <c r="D1" s="28" t="s">
        <v>200</v>
      </c>
      <c r="E1" s="28" t="s">
        <v>201</v>
      </c>
      <c r="F1" s="34" t="s">
        <v>202</v>
      </c>
      <c r="G1" s="28" t="s">
        <v>203</v>
      </c>
      <c r="H1" s="29" t="s">
        <v>204</v>
      </c>
    </row>
    <row r="2" spans="1:8" ht="47.25" customHeight="1" x14ac:dyDescent="0.3">
      <c r="A2" s="30" t="str">
        <f>'Agency 1'!$D$3</f>
        <v>Agency 1</v>
      </c>
      <c r="B2" s="30" t="str">
        <f>'Agency 1'!$D$110</f>
        <v>Enter State Staff Responsible for Conducting a Review Here</v>
      </c>
      <c r="C2" s="31">
        <f>'Agency 1'!$L$103</f>
        <v>0</v>
      </c>
      <c r="D2" s="31">
        <f>(50-(AVERAGE($C$2:$C$36)))+C2</f>
        <v>50</v>
      </c>
      <c r="E2" s="31">
        <f>'Agency 1'!$E$103</f>
        <v>0</v>
      </c>
      <c r="F2" s="35">
        <f>'Agency 1'!$H$75</f>
        <v>0</v>
      </c>
      <c r="G2" s="32" t="s">
        <v>54</v>
      </c>
      <c r="H2" s="32"/>
    </row>
    <row r="3" spans="1:8" ht="47.25" customHeight="1" x14ac:dyDescent="0.3">
      <c r="A3" s="30" t="str">
        <f>'Agency 10'!$D$3</f>
        <v>Agency 10</v>
      </c>
      <c r="B3" s="30" t="str">
        <f>'Agency 1'!$D$110</f>
        <v>Enter State Staff Responsible for Conducting a Review Here</v>
      </c>
      <c r="C3" s="31">
        <f>'Agency 10'!$L$103</f>
        <v>0</v>
      </c>
      <c r="D3" s="31">
        <f>(50-(AVERAGE($C$2:$C$36)))+C3</f>
        <v>50</v>
      </c>
      <c r="E3" s="31">
        <f>'Agency 10'!$E$103</f>
        <v>0</v>
      </c>
      <c r="F3" s="35">
        <f>'Agency 10'!$H$75</f>
        <v>0</v>
      </c>
      <c r="G3" s="32" t="s">
        <v>54</v>
      </c>
      <c r="H3" s="32"/>
    </row>
    <row r="4" spans="1:8" ht="47.25" customHeight="1" x14ac:dyDescent="0.3">
      <c r="A4" s="30" t="str">
        <f>'Agency 11'!$D$3</f>
        <v>Agency 11</v>
      </c>
      <c r="B4" s="30" t="str">
        <f>'Agency 1'!$D$110</f>
        <v>Enter State Staff Responsible for Conducting a Review Here</v>
      </c>
      <c r="C4" s="31">
        <f>'Agency 11'!$L$103</f>
        <v>0</v>
      </c>
      <c r="D4" s="31">
        <f>(50-(AVERAGE($C$2:$C$36)))+C4</f>
        <v>50</v>
      </c>
      <c r="E4" s="31">
        <f>'Agency 11'!$E$103</f>
        <v>0</v>
      </c>
      <c r="F4" s="35">
        <f>'Agency 11'!$H$75</f>
        <v>0</v>
      </c>
      <c r="G4" s="32" t="s">
        <v>54</v>
      </c>
      <c r="H4" s="32" t="s">
        <v>295</v>
      </c>
    </row>
    <row r="5" spans="1:8" ht="47.25" customHeight="1" x14ac:dyDescent="0.3">
      <c r="A5" s="30" t="str">
        <f>'Agency 12'!$D$3</f>
        <v>Agency 12</v>
      </c>
      <c r="B5" s="30" t="str">
        <f>'Agency 1'!$D$110</f>
        <v>Enter State Staff Responsible for Conducting a Review Here</v>
      </c>
      <c r="C5" s="31">
        <f>'Agency 12'!$L$103</f>
        <v>0</v>
      </c>
      <c r="D5" s="31">
        <f>(50-(AVERAGE($C$2:$C$36)))+C5</f>
        <v>50</v>
      </c>
      <c r="E5" s="31">
        <f>'Agency 12'!$E$103</f>
        <v>0</v>
      </c>
      <c r="F5" s="35">
        <f>'Agency 12'!$H$75</f>
        <v>0</v>
      </c>
      <c r="G5" s="32" t="s">
        <v>54</v>
      </c>
      <c r="H5" s="32"/>
    </row>
    <row r="6" spans="1:8" ht="47.25" customHeight="1" x14ac:dyDescent="0.3">
      <c r="A6" s="30" t="str">
        <f>'Agency 13'!$D$3</f>
        <v>Agency 13</v>
      </c>
      <c r="B6" s="30" t="str">
        <f>'Agency 1'!$D$110</f>
        <v>Enter State Staff Responsible for Conducting a Review Here</v>
      </c>
      <c r="C6" s="31">
        <f>'Agency 13'!$L$103</f>
        <v>0</v>
      </c>
      <c r="D6" s="31">
        <f>(50-(AVERAGE($C$2:$C$36)))+C6</f>
        <v>50</v>
      </c>
      <c r="E6" s="31">
        <f>'Agency 13'!$E$103</f>
        <v>0</v>
      </c>
      <c r="F6" s="35">
        <f>'Agency 13'!$H$75</f>
        <v>0</v>
      </c>
      <c r="G6" s="32" t="s">
        <v>54</v>
      </c>
      <c r="H6" s="32"/>
    </row>
    <row r="7" spans="1:8" ht="47.25" customHeight="1" x14ac:dyDescent="0.3">
      <c r="A7" s="30" t="str">
        <f>'Agency Template'!$D$3</f>
        <v>Choose One</v>
      </c>
      <c r="B7" s="30" t="str">
        <f>'Agency 1'!$D$110</f>
        <v>Enter State Staff Responsible for Conducting a Review Here</v>
      </c>
      <c r="C7" s="31">
        <f>'Agency Template'!$L$103</f>
        <v>0</v>
      </c>
      <c r="D7" s="31">
        <f>(50-(AVERAGE($C$2:$C$36)))+C7</f>
        <v>50</v>
      </c>
      <c r="E7" s="31">
        <f>'Agency Template'!$E$103</f>
        <v>0</v>
      </c>
      <c r="F7" s="35">
        <f>'Agency Template'!$I$75</f>
        <v>0</v>
      </c>
      <c r="G7" s="32" t="s">
        <v>54</v>
      </c>
      <c r="H7" s="32"/>
    </row>
    <row r="8" spans="1:8" ht="47.25" customHeight="1" x14ac:dyDescent="0.3">
      <c r="A8" s="30" t="str">
        <f>'Agency 14'!$D$3</f>
        <v>Agency 14</v>
      </c>
      <c r="B8" s="30" t="str">
        <f>'Agency 1'!$D$110</f>
        <v>Enter State Staff Responsible for Conducting a Review Here</v>
      </c>
      <c r="C8" s="31">
        <f>'Agency 14'!$L$103</f>
        <v>0</v>
      </c>
      <c r="D8" s="31">
        <f>(50-(AVERAGE($C$2:$C$36)))+C8</f>
        <v>50</v>
      </c>
      <c r="E8" s="31">
        <f>'Agency 14'!$E$103</f>
        <v>0</v>
      </c>
      <c r="F8" s="35">
        <f>'Agency 14'!$H$75</f>
        <v>0</v>
      </c>
      <c r="G8" s="32" t="s">
        <v>54</v>
      </c>
      <c r="H8" s="32" t="s">
        <v>295</v>
      </c>
    </row>
    <row r="9" spans="1:8" ht="47.25" customHeight="1" x14ac:dyDescent="0.3">
      <c r="A9" s="30" t="str">
        <f>'Agency 15'!$D$3</f>
        <v>Agency 15</v>
      </c>
      <c r="B9" s="30" t="str">
        <f>'Agency 1'!$D$110</f>
        <v>Enter State Staff Responsible for Conducting a Review Here</v>
      </c>
      <c r="C9" s="31">
        <f>'Agency 15'!$L$103</f>
        <v>0</v>
      </c>
      <c r="D9" s="31">
        <f>(50-(AVERAGE($C$2:$C$36)))+C9</f>
        <v>50</v>
      </c>
      <c r="E9" s="31">
        <f>'Agency 15'!$E$103</f>
        <v>0</v>
      </c>
      <c r="F9" s="35">
        <f>'Agency 15'!$H$75</f>
        <v>0</v>
      </c>
      <c r="G9" s="32" t="s">
        <v>54</v>
      </c>
      <c r="H9" s="32"/>
    </row>
    <row r="10" spans="1:8" ht="47.25" customHeight="1" x14ac:dyDescent="0.3">
      <c r="A10" s="30" t="str">
        <f>'Agency 16'!$D$3</f>
        <v>Agency 16</v>
      </c>
      <c r="B10" s="30" t="str">
        <f>'Agency 1'!$D$110</f>
        <v>Enter State Staff Responsible for Conducting a Review Here</v>
      </c>
      <c r="C10" s="31">
        <f>'Agency 16'!$L$103</f>
        <v>0</v>
      </c>
      <c r="D10" s="31">
        <f>(50-(AVERAGE($C$2:$C$36)))+C10</f>
        <v>50</v>
      </c>
      <c r="E10" s="31">
        <f>'Agency 16'!$E$103</f>
        <v>0</v>
      </c>
      <c r="F10" s="35">
        <f>'Agency 16'!$H$75</f>
        <v>0</v>
      </c>
      <c r="G10" s="32" t="s">
        <v>54</v>
      </c>
      <c r="H10" s="32"/>
    </row>
    <row r="11" spans="1:8" ht="47.25" customHeight="1" x14ac:dyDescent="0.3">
      <c r="A11" s="30" t="str">
        <f>'Agency 17'!$D$3</f>
        <v>Agency 17</v>
      </c>
      <c r="B11" s="30" t="str">
        <f>'Agency 1'!$D$110</f>
        <v>Enter State Staff Responsible for Conducting a Review Here</v>
      </c>
      <c r="C11" s="31">
        <f>'Agency 17'!$L$103</f>
        <v>0</v>
      </c>
      <c r="D11" s="31">
        <f>(50-(AVERAGE($C$2:$C$36)))+C11</f>
        <v>50</v>
      </c>
      <c r="E11" s="31">
        <f>'Agency 17'!$E$103</f>
        <v>0</v>
      </c>
      <c r="F11" s="35">
        <f>'Agency 17'!$H$75</f>
        <v>0</v>
      </c>
      <c r="G11" s="32" t="s">
        <v>54</v>
      </c>
      <c r="H11" s="32" t="s">
        <v>296</v>
      </c>
    </row>
    <row r="12" spans="1:8" ht="47.25" customHeight="1" x14ac:dyDescent="0.3">
      <c r="A12" s="30" t="str">
        <f>'Agency 19'!$D$3</f>
        <v>Agency 19</v>
      </c>
      <c r="B12" s="30" t="str">
        <f>'Agency 1'!$D$110</f>
        <v>Enter State Staff Responsible for Conducting a Review Here</v>
      </c>
      <c r="C12" s="31">
        <f>'Agency 19'!$L$103</f>
        <v>0</v>
      </c>
      <c r="D12" s="31">
        <f>(50-(AVERAGE($C$2:$C$36)))+C12</f>
        <v>50</v>
      </c>
      <c r="E12" s="31">
        <f>'Agency 19'!$E$103</f>
        <v>0</v>
      </c>
      <c r="F12" s="35">
        <f>'Agency 19'!$H$75</f>
        <v>0</v>
      </c>
      <c r="G12" s="32" t="s">
        <v>54</v>
      </c>
      <c r="H12" s="32" t="s">
        <v>296</v>
      </c>
    </row>
    <row r="13" spans="1:8" ht="47.25" customHeight="1" x14ac:dyDescent="0.3">
      <c r="A13" s="30" t="str">
        <f>'Agency 2'!$D$3</f>
        <v>Agency 2</v>
      </c>
      <c r="B13" s="30" t="str">
        <f>'Agency 1'!$D$110</f>
        <v>Enter State Staff Responsible for Conducting a Review Here</v>
      </c>
      <c r="C13" s="31">
        <f>'Agency 2'!$L$103</f>
        <v>0</v>
      </c>
      <c r="D13" s="31">
        <f>(50-(AVERAGE($C$2:$C$36)))+C13</f>
        <v>50</v>
      </c>
      <c r="E13" s="31">
        <f>'Agency 2'!$E$103</f>
        <v>0</v>
      </c>
      <c r="F13" s="35">
        <f>'Agency 2'!$H$75</f>
        <v>0</v>
      </c>
      <c r="G13" s="32" t="s">
        <v>54</v>
      </c>
      <c r="H13" s="32"/>
    </row>
    <row r="14" spans="1:8" ht="47.25" customHeight="1" x14ac:dyDescent="0.3">
      <c r="A14" s="30" t="str">
        <f>'Agency 20'!$D$3</f>
        <v>Agency 20</v>
      </c>
      <c r="B14" s="30" t="str">
        <f>'Agency 1'!$D$110</f>
        <v>Enter State Staff Responsible for Conducting a Review Here</v>
      </c>
      <c r="C14" s="31">
        <f>'Agency 20'!$L$103</f>
        <v>0</v>
      </c>
      <c r="D14" s="31">
        <f>(50-(AVERAGE($C$2:$C$36)))+C14</f>
        <v>50</v>
      </c>
      <c r="E14" s="31">
        <f>'Agency 20'!$E$103</f>
        <v>0</v>
      </c>
      <c r="F14" s="35">
        <f>'Agency 20'!$H$75</f>
        <v>0</v>
      </c>
      <c r="G14" s="32" t="s">
        <v>54</v>
      </c>
      <c r="H14" s="32"/>
    </row>
    <row r="15" spans="1:8" ht="47.25" customHeight="1" x14ac:dyDescent="0.3">
      <c r="A15" s="30" t="str">
        <f>'Agency 21'!$D$3</f>
        <v>Agency 21</v>
      </c>
      <c r="B15" s="30" t="str">
        <f>'Agency 1'!$D$110</f>
        <v>Enter State Staff Responsible for Conducting a Review Here</v>
      </c>
      <c r="C15" s="31">
        <f>'Agency 21'!$L$103</f>
        <v>0</v>
      </c>
      <c r="D15" s="31">
        <f>(50-(AVERAGE($C$2:$C$36)))+C15</f>
        <v>50</v>
      </c>
      <c r="E15" s="31">
        <f>'Agency 21'!$E$103</f>
        <v>0</v>
      </c>
      <c r="F15" s="35">
        <f>'Agency 21'!$H$75</f>
        <v>0</v>
      </c>
      <c r="G15" s="32" t="s">
        <v>54</v>
      </c>
      <c r="H15" s="32"/>
    </row>
    <row r="16" spans="1:8" ht="47.25" customHeight="1" x14ac:dyDescent="0.3">
      <c r="A16" s="30" t="str">
        <f>'Agency 22'!$D$3</f>
        <v>Agency 22</v>
      </c>
      <c r="B16" s="30" t="str">
        <f>'Agency 1'!$D$110</f>
        <v>Enter State Staff Responsible for Conducting a Review Here</v>
      </c>
      <c r="C16" s="31">
        <f>'Agency 22'!$L$103</f>
        <v>0</v>
      </c>
      <c r="D16" s="31">
        <f>(50-(AVERAGE($C$2:$C$36)))+C16</f>
        <v>50</v>
      </c>
      <c r="E16" s="31">
        <f>'Agency 22'!$E$103</f>
        <v>0</v>
      </c>
      <c r="F16" s="35">
        <f>'Agency 22'!$H$75</f>
        <v>0</v>
      </c>
      <c r="G16" s="32" t="s">
        <v>54</v>
      </c>
      <c r="H16" s="32"/>
    </row>
    <row r="17" spans="1:8" ht="47.25" customHeight="1" x14ac:dyDescent="0.3">
      <c r="A17" s="30" t="str">
        <f>'Agency 23'!$D$3</f>
        <v>Agency 23</v>
      </c>
      <c r="B17" s="30" t="str">
        <f>'Agency 1'!$D$110</f>
        <v>Enter State Staff Responsible for Conducting a Review Here</v>
      </c>
      <c r="C17" s="31">
        <f>'Agency 23'!$L$103</f>
        <v>0</v>
      </c>
      <c r="D17" s="31">
        <f>(50-(AVERAGE($C$2:$C$36)))+C17</f>
        <v>50</v>
      </c>
      <c r="E17" s="31">
        <f>'Agency 23'!$E$103</f>
        <v>0</v>
      </c>
      <c r="F17" s="35">
        <f>'Agency 23'!$H$75</f>
        <v>0</v>
      </c>
      <c r="G17" s="32" t="s">
        <v>54</v>
      </c>
      <c r="H17" s="32"/>
    </row>
    <row r="18" spans="1:8" ht="47.25" customHeight="1" x14ac:dyDescent="0.3">
      <c r="A18" s="30" t="str">
        <f>'Agency 24'!$D$3</f>
        <v>Agency 24</v>
      </c>
      <c r="B18" s="30" t="str">
        <f>'Agency 1'!$D$110</f>
        <v>Enter State Staff Responsible for Conducting a Review Here</v>
      </c>
      <c r="C18" s="31">
        <f>'Agency 24'!$L$103</f>
        <v>0</v>
      </c>
      <c r="D18" s="31">
        <f>(50-(AVERAGE($C$2:$C$36)))+C18</f>
        <v>50</v>
      </c>
      <c r="E18" s="31">
        <f>'Agency 24'!$E$103</f>
        <v>0</v>
      </c>
      <c r="F18" s="35">
        <f>'Agency 24'!$H$75</f>
        <v>0</v>
      </c>
      <c r="G18" s="32" t="s">
        <v>54</v>
      </c>
      <c r="H18" s="32"/>
    </row>
    <row r="19" spans="1:8" ht="47.25" customHeight="1" x14ac:dyDescent="0.3">
      <c r="A19" s="30" t="str">
        <f>'Agency 25'!$D$3</f>
        <v>Agency 25</v>
      </c>
      <c r="B19" s="30" t="str">
        <f>'Agency 1'!$D$110</f>
        <v>Enter State Staff Responsible for Conducting a Review Here</v>
      </c>
      <c r="C19" s="31">
        <f>'Agency 25'!$L$103</f>
        <v>0</v>
      </c>
      <c r="D19" s="31">
        <f>(50-(AVERAGE($C$2:$C$36)))+C19</f>
        <v>50</v>
      </c>
      <c r="E19" s="31">
        <f>'Agency 25'!$E$103</f>
        <v>0</v>
      </c>
      <c r="F19" s="35">
        <f>'Agency 25'!$H$75</f>
        <v>0</v>
      </c>
      <c r="G19" s="32" t="s">
        <v>54</v>
      </c>
      <c r="H19" s="32"/>
    </row>
    <row r="20" spans="1:8" ht="47.25" customHeight="1" x14ac:dyDescent="0.3">
      <c r="A20" s="30" t="str">
        <f>'Agency 26'!$D$3</f>
        <v>Agency 26</v>
      </c>
      <c r="B20" s="30" t="str">
        <f>'Agency 1'!$D$110</f>
        <v>Enter State Staff Responsible for Conducting a Review Here</v>
      </c>
      <c r="C20" s="31">
        <f>'Agency 26'!$L$103</f>
        <v>0</v>
      </c>
      <c r="D20" s="31">
        <f>(50-(AVERAGE($C$2:$C$36)))+C20</f>
        <v>50</v>
      </c>
      <c r="E20" s="31">
        <f>'Agency 26'!$E$103</f>
        <v>0</v>
      </c>
      <c r="F20" s="35">
        <f>'Agency 26'!$H$75</f>
        <v>0</v>
      </c>
      <c r="G20" s="32" t="s">
        <v>54</v>
      </c>
      <c r="H20" s="32"/>
    </row>
    <row r="21" spans="1:8" ht="47.25" customHeight="1" x14ac:dyDescent="0.3">
      <c r="A21" s="30" t="str">
        <f>'Agency 27'!$D$3</f>
        <v>Agency 27</v>
      </c>
      <c r="B21" s="30" t="str">
        <f>'Agency 1'!$D$110</f>
        <v>Enter State Staff Responsible for Conducting a Review Here</v>
      </c>
      <c r="C21" s="31">
        <f>'Agency 27'!$L$103</f>
        <v>0</v>
      </c>
      <c r="D21" s="31">
        <f>(50-(AVERAGE($C$2:$C$36)))+C21</f>
        <v>50</v>
      </c>
      <c r="E21" s="31">
        <f>'Agency 27'!$E$103</f>
        <v>0</v>
      </c>
      <c r="F21" s="35">
        <f>'Agency 27'!$H$75</f>
        <v>0</v>
      </c>
      <c r="G21" s="32" t="s">
        <v>54</v>
      </c>
      <c r="H21" s="32"/>
    </row>
    <row r="22" spans="1:8" ht="47.25" customHeight="1" x14ac:dyDescent="0.3">
      <c r="A22" s="30" t="str">
        <f>'Agency 28'!$D$3</f>
        <v>Agency 28</v>
      </c>
      <c r="B22" s="30" t="str">
        <f>'Agency 1'!$D$110</f>
        <v>Enter State Staff Responsible for Conducting a Review Here</v>
      </c>
      <c r="C22" s="31">
        <f>'Agency 28'!$L$103</f>
        <v>0</v>
      </c>
      <c r="D22" s="31">
        <f>(50-(AVERAGE($C$2:$C$36)))+C22</f>
        <v>50</v>
      </c>
      <c r="E22" s="31">
        <f>'Agency 28'!$E$103</f>
        <v>0</v>
      </c>
      <c r="F22" s="35">
        <f>'Agency 28'!$H$75</f>
        <v>0</v>
      </c>
      <c r="G22" s="32" t="s">
        <v>54</v>
      </c>
      <c r="H22" s="32"/>
    </row>
    <row r="23" spans="1:8" ht="47.25" customHeight="1" x14ac:dyDescent="0.3">
      <c r="A23" s="30" t="str">
        <f>'Agency 29'!$D$3</f>
        <v>Agency 29</v>
      </c>
      <c r="B23" s="30" t="str">
        <f>'Agency 1'!$D$110</f>
        <v>Enter State Staff Responsible for Conducting a Review Here</v>
      </c>
      <c r="C23" s="31">
        <f>'Agency 29'!$L$103</f>
        <v>0</v>
      </c>
      <c r="D23" s="31">
        <f>(50-(AVERAGE($C$2:$C$36)))+C23</f>
        <v>50</v>
      </c>
      <c r="E23" s="31">
        <f>'Agency 29'!$E$103</f>
        <v>0</v>
      </c>
      <c r="F23" s="35">
        <f>'Agency 29'!$H$75</f>
        <v>0</v>
      </c>
      <c r="G23" s="32" t="s">
        <v>54</v>
      </c>
      <c r="H23" s="32"/>
    </row>
    <row r="24" spans="1:8" ht="47.25" customHeight="1" x14ac:dyDescent="0.3">
      <c r="A24" s="30" t="str">
        <f>'Agency 3'!$D$3</f>
        <v>Agency 3</v>
      </c>
      <c r="B24" s="30" t="str">
        <f>'Agency 1'!$D$110</f>
        <v>Enter State Staff Responsible for Conducting a Review Here</v>
      </c>
      <c r="C24" s="31">
        <f>'Agency 3'!$L$103</f>
        <v>0</v>
      </c>
      <c r="D24" s="31">
        <f>(50-(AVERAGE($C$2:$C$36)))+C24</f>
        <v>50</v>
      </c>
      <c r="E24" s="31">
        <f>'Agency 3'!$E$103</f>
        <v>0</v>
      </c>
      <c r="F24" s="35">
        <f>'Agency 3'!$H$75</f>
        <v>0</v>
      </c>
      <c r="G24" s="32" t="s">
        <v>54</v>
      </c>
      <c r="H24" s="32"/>
    </row>
    <row r="25" spans="1:8" ht="47.25" customHeight="1" x14ac:dyDescent="0.3">
      <c r="A25" s="30" t="str">
        <f>'Agency 30'!$D$3</f>
        <v>Agency 30</v>
      </c>
      <c r="B25" s="30" t="str">
        <f>'Agency 1'!$D$110</f>
        <v>Enter State Staff Responsible for Conducting a Review Here</v>
      </c>
      <c r="C25" s="31">
        <f>'Agency 30'!$L$103</f>
        <v>0</v>
      </c>
      <c r="D25" s="31">
        <f>(50-(AVERAGE($C$2:$C$36)))+C25</f>
        <v>50</v>
      </c>
      <c r="E25" s="31">
        <f>'Agency 30'!$E$103</f>
        <v>0</v>
      </c>
      <c r="F25" s="35">
        <f>'Agency 30'!$H$75</f>
        <v>0</v>
      </c>
      <c r="G25" s="32" t="s">
        <v>54</v>
      </c>
      <c r="H25" s="32"/>
    </row>
    <row r="26" spans="1:8" ht="47.25" customHeight="1" x14ac:dyDescent="0.3">
      <c r="A26" s="30" t="str">
        <f>'Agency 31'!$D$3</f>
        <v>Agency 31</v>
      </c>
      <c r="B26" s="30" t="str">
        <f>'Agency 1'!$D$110</f>
        <v>Enter State Staff Responsible for Conducting a Review Here</v>
      </c>
      <c r="C26" s="31">
        <f>'Agency 31'!$L$103</f>
        <v>0</v>
      </c>
      <c r="D26" s="31">
        <f>(50-(AVERAGE($C$2:$C$36)))+C26</f>
        <v>50</v>
      </c>
      <c r="E26" s="31">
        <f>'Agency 31'!$E$103</f>
        <v>0</v>
      </c>
      <c r="F26" s="35">
        <f>'Agency 31'!$H$75</f>
        <v>0</v>
      </c>
      <c r="G26" s="32" t="s">
        <v>54</v>
      </c>
      <c r="H26" s="32"/>
    </row>
    <row r="27" spans="1:8" ht="47.25" customHeight="1" x14ac:dyDescent="0.3">
      <c r="A27" s="30" t="str">
        <f>'Agency 32'!$D$3</f>
        <v>Agency 32</v>
      </c>
      <c r="B27" s="30" t="str">
        <f>'Agency 1'!$D$110</f>
        <v>Enter State Staff Responsible for Conducting a Review Here</v>
      </c>
      <c r="C27" s="31">
        <f>'Agency 32'!$L$103</f>
        <v>0</v>
      </c>
      <c r="D27" s="31">
        <f>(50-(AVERAGE($C$2:$C$36)))+C27</f>
        <v>50</v>
      </c>
      <c r="E27" s="31">
        <f>'Agency 32'!$E$103</f>
        <v>0</v>
      </c>
      <c r="F27" s="35">
        <f>'Agency 32'!$H$75</f>
        <v>0</v>
      </c>
      <c r="G27" s="32" t="s">
        <v>54</v>
      </c>
      <c r="H27" s="32"/>
    </row>
    <row r="28" spans="1:8" ht="47.25" customHeight="1" x14ac:dyDescent="0.3">
      <c r="A28" s="30" t="str">
        <f>'Agency 33'!$D$3</f>
        <v>Agency 33</v>
      </c>
      <c r="B28" s="30" t="str">
        <f>'Agency 1'!$D$110</f>
        <v>Enter State Staff Responsible for Conducting a Review Here</v>
      </c>
      <c r="C28" s="31">
        <f>'Agency 33'!$L$103</f>
        <v>0</v>
      </c>
      <c r="D28" s="31">
        <f>(50-(AVERAGE($C$2:$C$36)))+C28</f>
        <v>50</v>
      </c>
      <c r="E28" s="31">
        <f>'Agency 33'!$E$103</f>
        <v>0</v>
      </c>
      <c r="F28" s="35">
        <f>'Agency 33'!$H$75</f>
        <v>0</v>
      </c>
      <c r="G28" s="32" t="s">
        <v>54</v>
      </c>
      <c r="H28" s="32"/>
    </row>
    <row r="29" spans="1:8" ht="47.25" customHeight="1" x14ac:dyDescent="0.3">
      <c r="A29" s="30" t="str">
        <f>'Agency 34'!$D$3</f>
        <v>Agency 34</v>
      </c>
      <c r="B29" s="30" t="str">
        <f>'Agency 1'!$D$110</f>
        <v>Enter State Staff Responsible for Conducting a Review Here</v>
      </c>
      <c r="C29" s="31">
        <f>'Agency 34'!$L$103</f>
        <v>0</v>
      </c>
      <c r="D29" s="31">
        <f>(50-(AVERAGE($C$2:$C$36)))+C29</f>
        <v>50</v>
      </c>
      <c r="E29" s="31">
        <f>'Agency 34'!$E$103</f>
        <v>0</v>
      </c>
      <c r="F29" s="35">
        <f>'Agency 34'!$H$75</f>
        <v>0</v>
      </c>
      <c r="G29" s="32" t="s">
        <v>54</v>
      </c>
      <c r="H29" s="32"/>
    </row>
    <row r="30" spans="1:8" ht="47.25" customHeight="1" x14ac:dyDescent="0.3">
      <c r="A30" s="30" t="str">
        <f>'Agency 18'!$D$3</f>
        <v>Agency 18</v>
      </c>
      <c r="B30" s="30" t="str">
        <f>'Agency 1'!$D$110</f>
        <v>Enter State Staff Responsible for Conducting a Review Here</v>
      </c>
      <c r="C30" s="31">
        <f>'Agency 18'!$L$103</f>
        <v>0</v>
      </c>
      <c r="D30" s="31">
        <f>(50-(AVERAGE($C$2:$C$36)))+C30</f>
        <v>50</v>
      </c>
      <c r="E30" s="31">
        <f>'Agency 18'!$E$103</f>
        <v>0</v>
      </c>
      <c r="F30" s="35">
        <f>'Agency 18'!$H$75</f>
        <v>0</v>
      </c>
      <c r="G30" s="32" t="s">
        <v>54</v>
      </c>
      <c r="H30" s="105"/>
    </row>
    <row r="31" spans="1:8" ht="47.25" customHeight="1" x14ac:dyDescent="0.3">
      <c r="A31" s="30" t="str">
        <f>'Agency 4'!$D$3</f>
        <v>Agency 4</v>
      </c>
      <c r="B31" s="30" t="str">
        <f>'Agency 1'!$D$110</f>
        <v>Enter State Staff Responsible for Conducting a Review Here</v>
      </c>
      <c r="C31" s="31">
        <f>'Agency 4'!$L$103</f>
        <v>0</v>
      </c>
      <c r="D31" s="31">
        <f>(50-(AVERAGE($C$2:$C$36)))+C31</f>
        <v>50</v>
      </c>
      <c r="E31" s="31">
        <f>'Agency 4'!$E$103</f>
        <v>0</v>
      </c>
      <c r="F31" s="35">
        <f>'Agency 4'!$H$75</f>
        <v>0</v>
      </c>
      <c r="G31" s="32" t="s">
        <v>54</v>
      </c>
      <c r="H31" s="32"/>
    </row>
    <row r="32" spans="1:8" ht="47.25" customHeight="1" x14ac:dyDescent="0.3">
      <c r="A32" s="30" t="str">
        <f>'Agency 5'!$D$3</f>
        <v>Agency 5</v>
      </c>
      <c r="B32" s="30" t="str">
        <f>'Agency 1'!$D$110</f>
        <v>Enter State Staff Responsible for Conducting a Review Here</v>
      </c>
      <c r="C32" s="31">
        <f>'Agency 5'!$L$103</f>
        <v>0</v>
      </c>
      <c r="D32" s="31">
        <f>(50-(AVERAGE($C$2:$C$36)))+C32</f>
        <v>50</v>
      </c>
      <c r="E32" s="31">
        <f>'Agency 5'!$E$103</f>
        <v>0</v>
      </c>
      <c r="F32" s="35">
        <f>'Agency 5'!$H$75</f>
        <v>0</v>
      </c>
      <c r="G32" s="32" t="s">
        <v>54</v>
      </c>
      <c r="H32" s="32" t="s">
        <v>295</v>
      </c>
    </row>
    <row r="33" spans="1:8" ht="47.25" customHeight="1" x14ac:dyDescent="0.3">
      <c r="A33" s="30" t="str">
        <f>'Agency 6'!$D$3</f>
        <v>Agency 6</v>
      </c>
      <c r="B33" s="30" t="str">
        <f>'Agency 1'!$D$110</f>
        <v>Enter State Staff Responsible for Conducting a Review Here</v>
      </c>
      <c r="C33" s="31">
        <f>'Agency 6'!$L$103</f>
        <v>0</v>
      </c>
      <c r="D33" s="31">
        <f>(50-(AVERAGE($C$2:$C$36)))+C33</f>
        <v>50</v>
      </c>
      <c r="E33" s="31">
        <f>'Agency 6'!$E$103</f>
        <v>0</v>
      </c>
      <c r="F33" s="35">
        <f>'Agency 6'!$H$75</f>
        <v>0</v>
      </c>
      <c r="G33" s="32" t="s">
        <v>54</v>
      </c>
      <c r="H33" s="184"/>
    </row>
    <row r="34" spans="1:8" ht="47.25" customHeight="1" x14ac:dyDescent="0.3">
      <c r="A34" s="30" t="str">
        <f>'Agency 7'!$D$3</f>
        <v>Agency 7</v>
      </c>
      <c r="B34" s="30" t="str">
        <f>'Agency 1'!$D$110</f>
        <v>Enter State Staff Responsible for Conducting a Review Here</v>
      </c>
      <c r="C34" s="31">
        <f>'Agency 7'!$L$103</f>
        <v>0</v>
      </c>
      <c r="D34" s="31">
        <f>(50-(AVERAGE($C$2:$C$36)))+C34</f>
        <v>50</v>
      </c>
      <c r="E34" s="31">
        <f>'Agency 7'!$E$103</f>
        <v>0</v>
      </c>
      <c r="F34" s="35">
        <f>'Agency 7'!$H$75</f>
        <v>0</v>
      </c>
      <c r="G34" s="32" t="s">
        <v>54</v>
      </c>
      <c r="H34" s="33" t="s">
        <v>206</v>
      </c>
    </row>
    <row r="35" spans="1:8" ht="47.25" customHeight="1" x14ac:dyDescent="0.3">
      <c r="A35" s="30" t="str">
        <f>'Agency 8'!$D$3</f>
        <v>Agency 8</v>
      </c>
      <c r="B35" s="30" t="str">
        <f>'Agency 1'!$D$110</f>
        <v>Enter State Staff Responsible for Conducting a Review Here</v>
      </c>
      <c r="C35" s="31">
        <f>'Agency 8'!$L$103</f>
        <v>0</v>
      </c>
      <c r="D35" s="31">
        <f>(50-(AVERAGE($C$2:$C$36)))+C35</f>
        <v>50</v>
      </c>
      <c r="E35" s="31">
        <f>'Agency 8'!$E$103</f>
        <v>0</v>
      </c>
      <c r="F35" s="35">
        <f>'Agency 8'!$H$75</f>
        <v>0</v>
      </c>
      <c r="G35" s="32" t="s">
        <v>54</v>
      </c>
      <c r="H35" s="33"/>
    </row>
    <row r="36" spans="1:8" ht="47.25" customHeight="1" x14ac:dyDescent="0.3">
      <c r="A36" s="30" t="str">
        <f>'Agency 9'!$D$3</f>
        <v>Agency 9</v>
      </c>
      <c r="B36" s="30" t="str">
        <f>'Agency 1'!$D$110</f>
        <v>Enter State Staff Responsible for Conducting a Review Here</v>
      </c>
      <c r="C36" s="31">
        <f>'Agency 9'!$L$103</f>
        <v>0</v>
      </c>
      <c r="D36" s="31">
        <f>(50-(AVERAGE($C$2:$C$36)))+C36</f>
        <v>50</v>
      </c>
      <c r="E36" s="31">
        <f>'Agency 9'!$E$103</f>
        <v>0</v>
      </c>
      <c r="F36" s="35">
        <f>'Agency 9'!$H$75</f>
        <v>0</v>
      </c>
      <c r="G36" s="32" t="s">
        <v>54</v>
      </c>
      <c r="H36" s="32" t="s">
        <v>297</v>
      </c>
    </row>
  </sheetData>
  <autoFilter ref="A1:H36" xr:uid="{2BFD308D-CCD0-4AFA-B5C1-65843D5C9208}">
    <sortState xmlns:xlrd2="http://schemas.microsoft.com/office/spreadsheetml/2017/richdata2" ref="A2:H36">
      <sortCondition ref="A1:A36"/>
    </sortState>
  </autoFilter>
  <pageMargins left="0.7" right="0.7" top="0.75" bottom="0.75" header="0.3" footer="0.3"/>
  <pageSetup scale="4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67DAB9A-692D-4798-87E0-A3E148E2459D}">
          <x14:formula1>
            <xm:f>'Dropdown lists'!$BC$2:$BC$5</xm:f>
          </x14:formula1>
          <xm:sqref>G1:G1048576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08EA2-3C70-4E67-93E6-082F1EC7B4D9}">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274</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289" priority="1">
      <formula>$E$103&gt;0</formula>
    </cfRule>
  </conditionalFormatting>
  <conditionalFormatting sqref="F108">
    <cfRule type="expression" dxfId="288" priority="2">
      <formula>$E$103&gt;10</formula>
    </cfRule>
  </conditionalFormatting>
  <conditionalFormatting sqref="G108">
    <cfRule type="expression" dxfId="287" priority="3">
      <formula>$E$103&gt;20</formula>
    </cfRule>
  </conditionalFormatting>
  <conditionalFormatting sqref="H108">
    <cfRule type="expression" dxfId="286" priority="4">
      <formula>$E$103&gt;30</formula>
    </cfRule>
  </conditionalFormatting>
  <conditionalFormatting sqref="I108">
    <cfRule type="expression" dxfId="285" priority="5">
      <formula>$E$103&gt;40</formula>
    </cfRule>
  </conditionalFormatting>
  <conditionalFormatting sqref="J108">
    <cfRule type="expression" dxfId="284" priority="6">
      <formula>$E$103&gt;50</formula>
    </cfRule>
  </conditionalFormatting>
  <conditionalFormatting sqref="K108">
    <cfRule type="expression" dxfId="283" priority="7">
      <formula>$E$103&gt;60</formula>
    </cfRule>
  </conditionalFormatting>
  <conditionalFormatting sqref="L108">
    <cfRule type="expression" dxfId="282" priority="8">
      <formula>$E$103&gt;70</formula>
    </cfRule>
  </conditionalFormatting>
  <conditionalFormatting sqref="M108">
    <cfRule type="expression" dxfId="281" priority="9">
      <formula>$E$103&gt;80</formula>
    </cfRule>
  </conditionalFormatting>
  <conditionalFormatting sqref="N108">
    <cfRule type="expression" dxfId="28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4E5CF719-F0D5-4CB0-8A4C-ABA620B4F0E6}">
          <x14:formula1>
            <xm:f>'Dropdown lists'!$AV$2:$AV$7</xm:f>
          </x14:formula1>
          <xm:sqref>C87:M87</xm:sqref>
        </x14:dataValidation>
        <x14:dataValidation type="list" allowBlank="1" showInputMessage="1" showErrorMessage="1" xr:uid="{5B4A1191-B0A9-4C84-8800-0DA9AB32A0BF}">
          <x14:formula1>
            <xm:f>'Dropdown lists'!$N$2:$N$8</xm:f>
          </x14:formula1>
          <xm:sqref>C26:M26</xm:sqref>
        </x14:dataValidation>
        <x14:dataValidation type="list" allowBlank="1" showInputMessage="1" showErrorMessage="1" xr:uid="{26B73D59-209E-43F6-A8A8-E37F69EB0F66}">
          <x14:formula1>
            <xm:f>'Dropdown lists'!$AZ$2:$AZ$6</xm:f>
          </x14:formula1>
          <xm:sqref>C93:M93</xm:sqref>
        </x14:dataValidation>
        <x14:dataValidation type="list" allowBlank="1" showInputMessage="1" showErrorMessage="1" xr:uid="{6A6E4DF2-C0C9-4BDC-A9E6-42698A54F147}">
          <x14:formula1>
            <xm:f>'Dropdown lists'!$A$2:$A$37</xm:f>
          </x14:formula1>
          <xm:sqref>D3:H3</xm:sqref>
        </x14:dataValidation>
        <x14:dataValidation type="list" allowBlank="1" showInputMessage="1" showErrorMessage="1" xr:uid="{160059BF-BC7C-4227-9823-B21405A2E4D0}">
          <x14:formula1>
            <xm:f>'Dropdown lists'!$D$2:$D$4</xm:f>
          </x14:formula1>
          <xm:sqref>C9:H9</xm:sqref>
        </x14:dataValidation>
        <x14:dataValidation type="list" allowBlank="1" showInputMessage="1" showErrorMessage="1" xr:uid="{1EB5AFA3-696E-4011-8E08-D367256A60DB}">
          <x14:formula1>
            <xm:f>'Dropdown lists'!$F$2:$F$4</xm:f>
          </x14:formula1>
          <xm:sqref>C12:H12</xm:sqref>
        </x14:dataValidation>
        <x14:dataValidation type="list" allowBlank="1" showInputMessage="1" showErrorMessage="1" xr:uid="{8EE3B16E-4523-4D69-B541-09C983C90714}">
          <x14:formula1>
            <xm:f>'Dropdown lists'!$H$2:$H$6</xm:f>
          </x14:formula1>
          <xm:sqref>C17:M17</xm:sqref>
        </x14:dataValidation>
        <x14:dataValidation type="list" allowBlank="1" showInputMessage="1" showErrorMessage="1" xr:uid="{DA1B1E3E-B984-4EC5-948D-30F3723253DF}">
          <x14:formula1>
            <xm:f>'Dropdown lists'!$J$2:$J$6</xm:f>
          </x14:formula1>
          <xm:sqref>C20:M20</xm:sqref>
        </x14:dataValidation>
        <x14:dataValidation type="list" allowBlank="1" showInputMessage="1" showErrorMessage="1" xr:uid="{0EE7D904-01FD-4138-AA95-954C6A9F2FC8}">
          <x14:formula1>
            <xm:f>'Dropdown lists'!$P$2:$P$6</xm:f>
          </x14:formula1>
          <xm:sqref>C31:M31</xm:sqref>
        </x14:dataValidation>
        <x14:dataValidation type="list" allowBlank="1" showInputMessage="1" showErrorMessage="1" xr:uid="{CCFC36F4-70F4-4BA2-A6C9-51CFD5BDB26E}">
          <x14:formula1>
            <xm:f>'Dropdown lists'!$R$2:$R$6</xm:f>
          </x14:formula1>
          <xm:sqref>C34:M34</xm:sqref>
        </x14:dataValidation>
        <x14:dataValidation type="list" allowBlank="1" showInputMessage="1" showErrorMessage="1" xr:uid="{FD33F191-AE7B-4016-8894-7EB63A7C756B}">
          <x14:formula1>
            <xm:f>'Dropdown lists'!$V$2:$V$8</xm:f>
          </x14:formula1>
          <xm:sqref>C40:M40</xm:sqref>
        </x14:dataValidation>
        <x14:dataValidation type="list" allowBlank="1" showInputMessage="1" showErrorMessage="1" xr:uid="{DAA28727-7A5B-4D42-A50C-94203C36DF8D}">
          <x14:formula1>
            <xm:f>'Dropdown lists'!$T$2:$T$8</xm:f>
          </x14:formula1>
          <xm:sqref>C37:M37</xm:sqref>
        </x14:dataValidation>
        <x14:dataValidation type="list" allowBlank="1" showInputMessage="1" showErrorMessage="1" xr:uid="{F5772509-76BF-44AC-83E9-61199523E00E}">
          <x14:formula1>
            <xm:f>'Dropdown lists'!$AB$2:$AB$8</xm:f>
          </x14:formula1>
          <xm:sqref>C53:M53</xm:sqref>
        </x14:dataValidation>
        <x14:dataValidation type="list" allowBlank="1" showInputMessage="1" showErrorMessage="1" xr:uid="{ED35F1A6-82E2-47FF-9E86-42ED9D326C15}">
          <x14:formula1>
            <xm:f>'Dropdown lists'!$AD$2:$AD$6</xm:f>
          </x14:formula1>
          <xm:sqref>C56:M56</xm:sqref>
        </x14:dataValidation>
        <x14:dataValidation type="list" allowBlank="1" showInputMessage="1" showErrorMessage="1" xr:uid="{3F93A02B-B043-408A-BE46-D5E978CFE1C2}">
          <x14:formula1>
            <xm:f>'Dropdown lists'!$AF$2:$AF$7</xm:f>
          </x14:formula1>
          <xm:sqref>C59:M59</xm:sqref>
        </x14:dataValidation>
        <x14:dataValidation type="list" allowBlank="1" showInputMessage="1" showErrorMessage="1" xr:uid="{D2926119-6F68-437F-8953-05F8E3651D10}">
          <x14:formula1>
            <xm:f>'Dropdown lists'!$AH$2:$AH$4</xm:f>
          </x14:formula1>
          <xm:sqref>C62:M62</xm:sqref>
        </x14:dataValidation>
        <x14:dataValidation type="list" allowBlank="1" showInputMessage="1" showErrorMessage="1" xr:uid="{A92DB6D3-E908-4BA2-8768-C11F56263A15}">
          <x14:formula1>
            <xm:f>'Dropdown lists'!$AJ$2:$AJ$6</xm:f>
          </x14:formula1>
          <xm:sqref>C65:M65</xm:sqref>
        </x14:dataValidation>
        <x14:dataValidation type="list" allowBlank="1" showInputMessage="1" showErrorMessage="1" xr:uid="{873160E4-6400-4309-AD59-B18E08160517}">
          <x14:formula1>
            <xm:f>'Dropdown lists'!$AL$2:$AL$6</xm:f>
          </x14:formula1>
          <xm:sqref>C68:M68</xm:sqref>
        </x14:dataValidation>
        <x14:dataValidation type="list" allowBlank="1" showInputMessage="1" showErrorMessage="1" xr:uid="{C4BA4CB5-7984-4D3C-9D64-6E24FE939E6A}">
          <x14:formula1>
            <xm:f>'Dropdown lists'!$AN$2:$AN$6</xm:f>
          </x14:formula1>
          <xm:sqref>C71:M71</xm:sqref>
        </x14:dataValidation>
        <x14:dataValidation type="list" allowBlank="1" showInputMessage="1" showErrorMessage="1" xr:uid="{43B3D6A7-763F-40D2-88E5-D683D2A81358}">
          <x14:formula1>
            <xm:f>'Dropdown lists'!$AP$2:$AP$4</xm:f>
          </x14:formula1>
          <xm:sqref>C76:M76</xm:sqref>
        </x14:dataValidation>
        <x14:dataValidation type="list" allowBlank="1" showInputMessage="1" showErrorMessage="1" xr:uid="{DFC2C2AC-5729-4A3A-A460-BAFFAB51B3C2}">
          <x14:formula1>
            <xm:f>'Dropdown lists'!$AR$2:$AR$5</xm:f>
          </x14:formula1>
          <xm:sqref>C79:M79</xm:sqref>
        </x14:dataValidation>
        <x14:dataValidation type="list" allowBlank="1" showInputMessage="1" showErrorMessage="1" xr:uid="{52883702-5C0E-4A68-B4AC-DFF5CA19E95E}">
          <x14:formula1>
            <xm:f>'Dropdown lists'!$AT$2:$AT$7</xm:f>
          </x14:formula1>
          <xm:sqref>C82:M82</xm:sqref>
        </x14:dataValidation>
        <x14:dataValidation type="list" allowBlank="1" showInputMessage="1" showErrorMessage="1" xr:uid="{B7F8053A-74D6-49D5-B035-37EFECD946E4}">
          <x14:formula1>
            <xm:f>'Dropdown lists'!$BB$2:$BB$6</xm:f>
          </x14:formula1>
          <xm:sqref>J110:N110 J112:N112</xm:sqref>
        </x14:dataValidation>
        <x14:dataValidation type="list" allowBlank="1" showInputMessage="1" showErrorMessage="1" xr:uid="{43EC9488-0C28-48A7-A524-31F2A03832B2}">
          <x14:formula1>
            <xm:f>'Dropdown lists'!$L$2:$L$5</xm:f>
          </x14:formula1>
          <xm:sqref>C23:M23</xm:sqref>
        </x14:dataValidation>
        <x14:dataValidation type="list" allowBlank="1" showInputMessage="1" showErrorMessage="1" xr:uid="{FF901E6C-31B1-423C-99A3-E288572A530F}">
          <x14:formula1>
            <xm:f>'Dropdown lists'!$Z$2:$Z$6</xm:f>
          </x14:formula1>
          <xm:sqref>C49:G50 J49:J50</xm:sqref>
        </x14:dataValidation>
        <x14:dataValidation type="list" allowBlank="1" showInputMessage="1" showErrorMessage="1" xr:uid="{13DD7C99-B101-4F5A-93A7-2F08FB8275A8}">
          <x14:formula1>
            <xm:f>'Dropdown lists'!$X$2:$X$6</xm:f>
          </x14:formula1>
          <xm:sqref>C45:G46 J45:N46</xm:sqref>
        </x14:dataValidation>
        <x14:dataValidation type="list" allowBlank="1" showInputMessage="1" showErrorMessage="1" xr:uid="{A786DD80-C214-4BFA-9198-B847327C7C2C}">
          <x14:formula1>
            <xm:f>'Dropdown lists'!$AX$2:$AX$6</xm:f>
          </x14:formula1>
          <xm:sqref>C90:M90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275</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I75:M75"/>
    <mergeCell ref="A1:N1"/>
    <mergeCell ref="C12:H12"/>
    <mergeCell ref="C9:H9"/>
    <mergeCell ref="A94:N94"/>
    <mergeCell ref="B89:N89"/>
    <mergeCell ref="B86:N86"/>
    <mergeCell ref="A88:N88"/>
    <mergeCell ref="B92:N92"/>
    <mergeCell ref="B11:N11"/>
    <mergeCell ref="A13:N13"/>
    <mergeCell ref="A84:N84"/>
    <mergeCell ref="C45:G45"/>
    <mergeCell ref="A32:N32"/>
    <mergeCell ref="B33:N33"/>
    <mergeCell ref="A35:N35"/>
    <mergeCell ref="B36:N36"/>
    <mergeCell ref="A38:N38"/>
    <mergeCell ref="B39:N39"/>
    <mergeCell ref="A41:N41"/>
    <mergeCell ref="A14:N14"/>
    <mergeCell ref="A18:N18"/>
    <mergeCell ref="A21:N21"/>
    <mergeCell ref="B22:N22"/>
    <mergeCell ref="A24:N24"/>
    <mergeCell ref="B67:N67"/>
    <mergeCell ref="A69:N69"/>
    <mergeCell ref="B25:N25"/>
    <mergeCell ref="A27:N27"/>
    <mergeCell ref="C49:G49"/>
    <mergeCell ref="C50:G50"/>
    <mergeCell ref="C46:G46"/>
    <mergeCell ref="J45:N45"/>
    <mergeCell ref="J46:N46"/>
    <mergeCell ref="A28:N28"/>
    <mergeCell ref="B30:N30"/>
    <mergeCell ref="C53:M53"/>
    <mergeCell ref="C56:M56"/>
    <mergeCell ref="C59:M59"/>
    <mergeCell ref="C62:M62"/>
    <mergeCell ref="C68:M68"/>
    <mergeCell ref="C65:M65"/>
    <mergeCell ref="J49:N49"/>
    <mergeCell ref="J50:N50"/>
    <mergeCell ref="J95:L95"/>
    <mergeCell ref="B19:N19"/>
    <mergeCell ref="B97:C97"/>
    <mergeCell ref="A80:N80"/>
    <mergeCell ref="A83:N83"/>
    <mergeCell ref="A54:N54"/>
    <mergeCell ref="A57:N57"/>
    <mergeCell ref="B52:N52"/>
    <mergeCell ref="B44:N44"/>
    <mergeCell ref="A42:N42"/>
    <mergeCell ref="A47:N47"/>
    <mergeCell ref="B48:N48"/>
    <mergeCell ref="A51:N51"/>
    <mergeCell ref="B55:N55"/>
    <mergeCell ref="B81:N81"/>
    <mergeCell ref="B78:N78"/>
    <mergeCell ref="A60:N60"/>
    <mergeCell ref="B61:N61"/>
    <mergeCell ref="A63:N63"/>
    <mergeCell ref="B58:N58"/>
    <mergeCell ref="B64:N64"/>
    <mergeCell ref="B75:G75"/>
    <mergeCell ref="A73:N73"/>
    <mergeCell ref="C82:M82"/>
    <mergeCell ref="C87:M87"/>
    <mergeCell ref="C90:M90"/>
    <mergeCell ref="C93:M93"/>
    <mergeCell ref="A95:C95"/>
    <mergeCell ref="D116:N120"/>
    <mergeCell ref="J112:N112"/>
    <mergeCell ref="J110:N110"/>
    <mergeCell ref="D110:H110"/>
    <mergeCell ref="B107:D107"/>
    <mergeCell ref="A112:C112"/>
    <mergeCell ref="D112:H112"/>
    <mergeCell ref="A110:C110"/>
    <mergeCell ref="B108:D108"/>
    <mergeCell ref="B116:C117"/>
    <mergeCell ref="I107:J107"/>
    <mergeCell ref="E107:G107"/>
    <mergeCell ref="L107:N107"/>
    <mergeCell ref="D97:N101"/>
    <mergeCell ref="B105:M105"/>
    <mergeCell ref="B103:D103"/>
    <mergeCell ref="I103:K103"/>
    <mergeCell ref="F95:G95"/>
    <mergeCell ref="C71:M71"/>
    <mergeCell ref="C76:M76"/>
    <mergeCell ref="C79:M79"/>
    <mergeCell ref="A77:N77"/>
    <mergeCell ref="B70:N70"/>
    <mergeCell ref="A72:N72"/>
    <mergeCell ref="K3:M3"/>
    <mergeCell ref="C17:M17"/>
    <mergeCell ref="C20:M20"/>
    <mergeCell ref="C23:M23"/>
    <mergeCell ref="C26:M26"/>
    <mergeCell ref="C31:M31"/>
    <mergeCell ref="C34:M34"/>
    <mergeCell ref="C37:M37"/>
    <mergeCell ref="C40:M40"/>
    <mergeCell ref="A6:N6"/>
    <mergeCell ref="B16:N16"/>
    <mergeCell ref="A3:C3"/>
    <mergeCell ref="A4:C4"/>
    <mergeCell ref="D4:H4"/>
    <mergeCell ref="D3:H3"/>
    <mergeCell ref="B8:N8"/>
    <mergeCell ref="A10:N10"/>
    <mergeCell ref="A66:N66"/>
  </mergeCells>
  <conditionalFormatting sqref="E108">
    <cfRule type="expression" dxfId="309" priority="1">
      <formula>$E$103&gt;0</formula>
    </cfRule>
  </conditionalFormatting>
  <conditionalFormatting sqref="F108">
    <cfRule type="expression" dxfId="308" priority="2">
      <formula>$E$103&gt;10</formula>
    </cfRule>
  </conditionalFormatting>
  <conditionalFormatting sqref="G108">
    <cfRule type="expression" dxfId="307" priority="3">
      <formula>$E$103&gt;20</formula>
    </cfRule>
  </conditionalFormatting>
  <conditionalFormatting sqref="H108">
    <cfRule type="expression" dxfId="306" priority="4">
      <formula>$E$103&gt;30</formula>
    </cfRule>
  </conditionalFormatting>
  <conditionalFormatting sqref="I108">
    <cfRule type="expression" dxfId="305" priority="5">
      <formula>$E$103&gt;40</formula>
    </cfRule>
  </conditionalFormatting>
  <conditionalFormatting sqref="J108">
    <cfRule type="expression" dxfId="304" priority="6">
      <formula>$E$103&gt;50</formula>
    </cfRule>
  </conditionalFormatting>
  <conditionalFormatting sqref="K108">
    <cfRule type="expression" dxfId="303" priority="7">
      <formula>$E$103&gt;60</formula>
    </cfRule>
  </conditionalFormatting>
  <conditionalFormatting sqref="L108">
    <cfRule type="expression" dxfId="302" priority="8">
      <formula>$E$103&gt;70</formula>
    </cfRule>
  </conditionalFormatting>
  <conditionalFormatting sqref="M108">
    <cfRule type="expression" dxfId="301" priority="9">
      <formula>$E$103&gt;80</formula>
    </cfRule>
  </conditionalFormatting>
  <conditionalFormatting sqref="N108">
    <cfRule type="expression" dxfId="30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351658ED-3BD7-4C81-BF31-5AA55BBE94BC}">
          <x14:formula1>
            <xm:f>'Dropdown lists'!$AV$2:$AV$7</xm:f>
          </x14:formula1>
          <xm:sqref>C87:M87</xm:sqref>
        </x14:dataValidation>
        <x14:dataValidation type="list" allowBlank="1" showInputMessage="1" showErrorMessage="1" xr:uid="{6B596F25-A82A-42C5-BA2F-15D322923685}">
          <x14:formula1>
            <xm:f>'Dropdown lists'!$N$2:$N$8</xm:f>
          </x14:formula1>
          <xm:sqref>C26:M26</xm:sqref>
        </x14:dataValidation>
        <x14:dataValidation type="list" allowBlank="1" showInputMessage="1" showErrorMessage="1" xr:uid="{AAE45986-9C21-48D6-9BDE-98202FEC9CA8}">
          <x14:formula1>
            <xm:f>'Dropdown lists'!$AZ$2:$AZ$6</xm:f>
          </x14:formula1>
          <xm:sqref>C93:M93</xm:sqref>
        </x14:dataValidation>
        <x14:dataValidation type="list" allowBlank="1" showInputMessage="1" showErrorMessage="1" xr:uid="{9E8F32AF-D838-4F48-98B3-63CFEDB1A507}">
          <x14:formula1>
            <xm:f>'Dropdown lists'!$A$2:$A$37</xm:f>
          </x14:formula1>
          <xm:sqref>D3:H3</xm:sqref>
        </x14:dataValidation>
        <x14:dataValidation type="list" allowBlank="1" showInputMessage="1" showErrorMessage="1" xr:uid="{7087D74C-E65F-4919-8EDA-CD2AB30D28B4}">
          <x14:formula1>
            <xm:f>'Dropdown lists'!$D$2:$D$4</xm:f>
          </x14:formula1>
          <xm:sqref>C9:H9</xm:sqref>
        </x14:dataValidation>
        <x14:dataValidation type="list" allowBlank="1" showInputMessage="1" showErrorMessage="1" xr:uid="{25D24659-A0F2-4FA2-ACFF-F7A5CFB1D6EF}">
          <x14:formula1>
            <xm:f>'Dropdown lists'!$F$2:$F$4</xm:f>
          </x14:formula1>
          <xm:sqref>C12:H12</xm:sqref>
        </x14:dataValidation>
        <x14:dataValidation type="list" allowBlank="1" showInputMessage="1" showErrorMessage="1" xr:uid="{D9BC9AD6-76FF-40B1-B376-28FFFE551609}">
          <x14:formula1>
            <xm:f>'Dropdown lists'!$H$2:$H$6</xm:f>
          </x14:formula1>
          <xm:sqref>C17:M17</xm:sqref>
        </x14:dataValidation>
        <x14:dataValidation type="list" allowBlank="1" showInputMessage="1" showErrorMessage="1" xr:uid="{53F333F1-BA59-4752-8B1F-1F111CA5C2DC}">
          <x14:formula1>
            <xm:f>'Dropdown lists'!$J$2:$J$6</xm:f>
          </x14:formula1>
          <xm:sqref>C20:M20</xm:sqref>
        </x14:dataValidation>
        <x14:dataValidation type="list" allowBlank="1" showInputMessage="1" showErrorMessage="1" xr:uid="{4923F1D2-A6F6-4C68-8236-3A34F8A1862B}">
          <x14:formula1>
            <xm:f>'Dropdown lists'!$P$2:$P$6</xm:f>
          </x14:formula1>
          <xm:sqref>C31:M31</xm:sqref>
        </x14:dataValidation>
        <x14:dataValidation type="list" allowBlank="1" showInputMessage="1" showErrorMessage="1" xr:uid="{E9F08D20-2058-4CE8-BD09-4DD41754FCCE}">
          <x14:formula1>
            <xm:f>'Dropdown lists'!$R$2:$R$6</xm:f>
          </x14:formula1>
          <xm:sqref>C34:M34</xm:sqref>
        </x14:dataValidation>
        <x14:dataValidation type="list" allowBlank="1" showInputMessage="1" showErrorMessage="1" xr:uid="{C332CD9D-AB0D-4FCA-AD69-5F4B4823B7A8}">
          <x14:formula1>
            <xm:f>'Dropdown lists'!$V$2:$V$8</xm:f>
          </x14:formula1>
          <xm:sqref>C40:M40</xm:sqref>
        </x14:dataValidation>
        <x14:dataValidation type="list" allowBlank="1" showInputMessage="1" showErrorMessage="1" xr:uid="{C0985BD8-34CC-436D-B9D2-2087938D58E4}">
          <x14:formula1>
            <xm:f>'Dropdown lists'!$T$2:$T$8</xm:f>
          </x14:formula1>
          <xm:sqref>C37:M37</xm:sqref>
        </x14:dataValidation>
        <x14:dataValidation type="list" allowBlank="1" showInputMessage="1" showErrorMessage="1" xr:uid="{13E2976E-FA84-4B25-A6AB-E1861E2117D9}">
          <x14:formula1>
            <xm:f>'Dropdown lists'!$AB$2:$AB$8</xm:f>
          </x14:formula1>
          <xm:sqref>C53:M53</xm:sqref>
        </x14:dataValidation>
        <x14:dataValidation type="list" allowBlank="1" showInputMessage="1" showErrorMessage="1" xr:uid="{287D5E31-977B-4217-BD5E-6FA231CA4841}">
          <x14:formula1>
            <xm:f>'Dropdown lists'!$AD$2:$AD$6</xm:f>
          </x14:formula1>
          <xm:sqref>C56:M56</xm:sqref>
        </x14:dataValidation>
        <x14:dataValidation type="list" allowBlank="1" showInputMessage="1" showErrorMessage="1" xr:uid="{D313A5FF-8859-4903-8355-5B816990A82B}">
          <x14:formula1>
            <xm:f>'Dropdown lists'!$AF$2:$AF$7</xm:f>
          </x14:formula1>
          <xm:sqref>C59:M59</xm:sqref>
        </x14:dataValidation>
        <x14:dataValidation type="list" allowBlank="1" showInputMessage="1" showErrorMessage="1" xr:uid="{5321B913-8301-470A-B210-587DE7474AB7}">
          <x14:formula1>
            <xm:f>'Dropdown lists'!$AH$2:$AH$4</xm:f>
          </x14:formula1>
          <xm:sqref>C62:M62</xm:sqref>
        </x14:dataValidation>
        <x14:dataValidation type="list" allowBlank="1" showInputMessage="1" showErrorMessage="1" xr:uid="{B3AE3F11-DAE3-48B4-BD7A-5E66B4B625E6}">
          <x14:formula1>
            <xm:f>'Dropdown lists'!$AJ$2:$AJ$6</xm:f>
          </x14:formula1>
          <xm:sqref>C65:M65</xm:sqref>
        </x14:dataValidation>
        <x14:dataValidation type="list" allowBlank="1" showInputMessage="1" showErrorMessage="1" xr:uid="{AF4D2B39-244C-469E-BD24-364405F2B1B4}">
          <x14:formula1>
            <xm:f>'Dropdown lists'!$AL$2:$AL$6</xm:f>
          </x14:formula1>
          <xm:sqref>C68:M68</xm:sqref>
        </x14:dataValidation>
        <x14:dataValidation type="list" allowBlank="1" showInputMessage="1" showErrorMessage="1" xr:uid="{47888151-8627-4F3D-8CCC-0A5467831A2E}">
          <x14:formula1>
            <xm:f>'Dropdown lists'!$AN$2:$AN$6</xm:f>
          </x14:formula1>
          <xm:sqref>C71:M71</xm:sqref>
        </x14:dataValidation>
        <x14:dataValidation type="list" allowBlank="1" showInputMessage="1" showErrorMessage="1" xr:uid="{31916C64-F528-470E-AE01-25E2306CD2B7}">
          <x14:formula1>
            <xm:f>'Dropdown lists'!$AP$2:$AP$4</xm:f>
          </x14:formula1>
          <xm:sqref>C76:M76</xm:sqref>
        </x14:dataValidation>
        <x14:dataValidation type="list" allowBlank="1" showInputMessage="1" showErrorMessage="1" xr:uid="{23AB6408-118E-49C7-ACD8-F689CF49020C}">
          <x14:formula1>
            <xm:f>'Dropdown lists'!$AR$2:$AR$5</xm:f>
          </x14:formula1>
          <xm:sqref>C79:M79</xm:sqref>
        </x14:dataValidation>
        <x14:dataValidation type="list" allowBlank="1" showInputMessage="1" showErrorMessage="1" xr:uid="{0B6FF0E7-CFDC-4D71-BB64-805D4053DC3F}">
          <x14:formula1>
            <xm:f>'Dropdown lists'!$AT$2:$AT$7</xm:f>
          </x14:formula1>
          <xm:sqref>C82:M82</xm:sqref>
        </x14:dataValidation>
        <x14:dataValidation type="list" allowBlank="1" showInputMessage="1" showErrorMessage="1" xr:uid="{FECEADFE-A756-48BB-B821-7BFD21CE4554}">
          <x14:formula1>
            <xm:f>'Dropdown lists'!$BB$2:$BB$6</xm:f>
          </x14:formula1>
          <xm:sqref>J110:N110 J112:N112</xm:sqref>
        </x14:dataValidation>
        <x14:dataValidation type="list" allowBlank="1" showInputMessage="1" showErrorMessage="1" xr:uid="{9D4FAE17-7251-4747-8FFB-FA661B1E6B98}">
          <x14:formula1>
            <xm:f>'Dropdown lists'!$L$2:$L$5</xm:f>
          </x14:formula1>
          <xm:sqref>C23:M23</xm:sqref>
        </x14:dataValidation>
        <x14:dataValidation type="list" allowBlank="1" showInputMessage="1" showErrorMessage="1" xr:uid="{9FBC8EC9-285D-40D2-AA0D-7FF39C5B882E}">
          <x14:formula1>
            <xm:f>'Dropdown lists'!$Z$2:$Z$6</xm:f>
          </x14:formula1>
          <xm:sqref>C49:G50 J49:J50</xm:sqref>
        </x14:dataValidation>
        <x14:dataValidation type="list" allowBlank="1" showInputMessage="1" showErrorMessage="1" xr:uid="{5903D470-602C-48B7-BD45-2515E8B19082}">
          <x14:formula1>
            <xm:f>'Dropdown lists'!$X$2:$X$6</xm:f>
          </x14:formula1>
          <xm:sqref>C45:G46 J45:N46</xm:sqref>
        </x14:dataValidation>
        <x14:dataValidation type="list" allowBlank="1" showInputMessage="1" showErrorMessage="1" xr:uid="{0FB97871-47E7-4A4E-A4E7-F3CDC936F880}">
          <x14:formula1>
            <xm:f>'Dropdown lists'!$AX$2:$AX$6</xm:f>
          </x14:formula1>
          <xm:sqref>C90:M90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B8E2-B2C1-4567-9F85-CB45C9C223D3}">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276</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329" priority="1">
      <formula>$E$103&gt;0</formula>
    </cfRule>
  </conditionalFormatting>
  <conditionalFormatting sqref="F108">
    <cfRule type="expression" dxfId="328" priority="2">
      <formula>$E$103&gt;10</formula>
    </cfRule>
  </conditionalFormatting>
  <conditionalFormatting sqref="G108">
    <cfRule type="expression" dxfId="327" priority="3">
      <formula>$E$103&gt;20</formula>
    </cfRule>
  </conditionalFormatting>
  <conditionalFormatting sqref="H108">
    <cfRule type="expression" dxfId="326" priority="4">
      <formula>$E$103&gt;30</formula>
    </cfRule>
  </conditionalFormatting>
  <conditionalFormatting sqref="I108">
    <cfRule type="expression" dxfId="325" priority="5">
      <formula>$E$103&gt;40</formula>
    </cfRule>
  </conditionalFormatting>
  <conditionalFormatting sqref="J108">
    <cfRule type="expression" dxfId="324" priority="6">
      <formula>$E$103&gt;50</formula>
    </cfRule>
  </conditionalFormatting>
  <conditionalFormatting sqref="K108">
    <cfRule type="expression" dxfId="323" priority="7">
      <formula>$E$103&gt;60</formula>
    </cfRule>
  </conditionalFormatting>
  <conditionalFormatting sqref="L108">
    <cfRule type="expression" dxfId="322" priority="8">
      <formula>$E$103&gt;70</formula>
    </cfRule>
  </conditionalFormatting>
  <conditionalFormatting sqref="M108">
    <cfRule type="expression" dxfId="321" priority="9">
      <formula>$E$103&gt;80</formula>
    </cfRule>
  </conditionalFormatting>
  <conditionalFormatting sqref="N108">
    <cfRule type="expression" dxfId="32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D5C15069-E38F-4353-9617-BDCFA8C0DBB1}">
          <x14:formula1>
            <xm:f>'Dropdown lists'!$AX$2:$AX$6</xm:f>
          </x14:formula1>
          <xm:sqref>C90:M90</xm:sqref>
        </x14:dataValidation>
        <x14:dataValidation type="list" allowBlank="1" showInputMessage="1" showErrorMessage="1" xr:uid="{BFE98922-B0A4-457B-95F6-E93AE4B03A99}">
          <x14:formula1>
            <xm:f>'Dropdown lists'!$X$2:$X$6</xm:f>
          </x14:formula1>
          <xm:sqref>C45:G46 J45:N46</xm:sqref>
        </x14:dataValidation>
        <x14:dataValidation type="list" allowBlank="1" showInputMessage="1" showErrorMessage="1" xr:uid="{08A981D8-AFC5-4EC6-BF66-606A4045D4B2}">
          <x14:formula1>
            <xm:f>'Dropdown lists'!$Z$2:$Z$6</xm:f>
          </x14:formula1>
          <xm:sqref>C49:G50 J49:J50</xm:sqref>
        </x14:dataValidation>
        <x14:dataValidation type="list" allowBlank="1" showInputMessage="1" showErrorMessage="1" xr:uid="{DA36824B-8950-4072-8B72-6437058B51B2}">
          <x14:formula1>
            <xm:f>'Dropdown lists'!$L$2:$L$5</xm:f>
          </x14:formula1>
          <xm:sqref>C23:M23</xm:sqref>
        </x14:dataValidation>
        <x14:dataValidation type="list" allowBlank="1" showInputMessage="1" showErrorMessage="1" xr:uid="{EBEB6AC5-C3E6-4673-AFE3-2E26ACD12203}">
          <x14:formula1>
            <xm:f>'Dropdown lists'!$BB$2:$BB$6</xm:f>
          </x14:formula1>
          <xm:sqref>J110:N110 J112:N112</xm:sqref>
        </x14:dataValidation>
        <x14:dataValidation type="list" allowBlank="1" showInputMessage="1" showErrorMessage="1" xr:uid="{E97FE7BD-B8D8-468E-8721-2A5744F9CC05}">
          <x14:formula1>
            <xm:f>'Dropdown lists'!$AT$2:$AT$7</xm:f>
          </x14:formula1>
          <xm:sqref>C82:M82</xm:sqref>
        </x14:dataValidation>
        <x14:dataValidation type="list" allowBlank="1" showInputMessage="1" showErrorMessage="1" xr:uid="{BCBBECE3-9A9D-4BB8-86A7-9B9F27EFF70F}">
          <x14:formula1>
            <xm:f>'Dropdown lists'!$AR$2:$AR$5</xm:f>
          </x14:formula1>
          <xm:sqref>C79:M79</xm:sqref>
        </x14:dataValidation>
        <x14:dataValidation type="list" allowBlank="1" showInputMessage="1" showErrorMessage="1" xr:uid="{864BEE04-0F1A-457A-BBCF-AD9C38DC1740}">
          <x14:formula1>
            <xm:f>'Dropdown lists'!$AP$2:$AP$4</xm:f>
          </x14:formula1>
          <xm:sqref>C76:M76</xm:sqref>
        </x14:dataValidation>
        <x14:dataValidation type="list" allowBlank="1" showInputMessage="1" showErrorMessage="1" xr:uid="{FE9BF617-A161-4C9D-AD20-88224B6C46F7}">
          <x14:formula1>
            <xm:f>'Dropdown lists'!$AN$2:$AN$6</xm:f>
          </x14:formula1>
          <xm:sqref>C71:M71</xm:sqref>
        </x14:dataValidation>
        <x14:dataValidation type="list" allowBlank="1" showInputMessage="1" showErrorMessage="1" xr:uid="{CB912A4D-0D85-4F10-BAA4-93AE58460117}">
          <x14:formula1>
            <xm:f>'Dropdown lists'!$AL$2:$AL$6</xm:f>
          </x14:formula1>
          <xm:sqref>C68:M68</xm:sqref>
        </x14:dataValidation>
        <x14:dataValidation type="list" allowBlank="1" showInputMessage="1" showErrorMessage="1" xr:uid="{4483AF55-C298-4284-A582-D723DC08F8E3}">
          <x14:formula1>
            <xm:f>'Dropdown lists'!$AJ$2:$AJ$6</xm:f>
          </x14:formula1>
          <xm:sqref>C65:M65</xm:sqref>
        </x14:dataValidation>
        <x14:dataValidation type="list" allowBlank="1" showInputMessage="1" showErrorMessage="1" xr:uid="{D7714E0F-A4A3-4324-A552-7EFD0CFBF7D8}">
          <x14:formula1>
            <xm:f>'Dropdown lists'!$AH$2:$AH$4</xm:f>
          </x14:formula1>
          <xm:sqref>C62:M62</xm:sqref>
        </x14:dataValidation>
        <x14:dataValidation type="list" allowBlank="1" showInputMessage="1" showErrorMessage="1" xr:uid="{4882EC41-1DEF-422A-AB2D-763FAB0A604C}">
          <x14:formula1>
            <xm:f>'Dropdown lists'!$AF$2:$AF$7</xm:f>
          </x14:formula1>
          <xm:sqref>C59:M59</xm:sqref>
        </x14:dataValidation>
        <x14:dataValidation type="list" allowBlank="1" showInputMessage="1" showErrorMessage="1" xr:uid="{6379353B-C450-4C8B-8577-8498A5A723ED}">
          <x14:formula1>
            <xm:f>'Dropdown lists'!$AD$2:$AD$6</xm:f>
          </x14:formula1>
          <xm:sqref>C56:M56</xm:sqref>
        </x14:dataValidation>
        <x14:dataValidation type="list" allowBlank="1" showInputMessage="1" showErrorMessage="1" xr:uid="{497DB571-60E5-4721-8915-85485F6B36D6}">
          <x14:formula1>
            <xm:f>'Dropdown lists'!$AB$2:$AB$8</xm:f>
          </x14:formula1>
          <xm:sqref>C53:M53</xm:sqref>
        </x14:dataValidation>
        <x14:dataValidation type="list" allowBlank="1" showInputMessage="1" showErrorMessage="1" xr:uid="{19868FFA-616D-4A06-BB52-4CABDDAC0D20}">
          <x14:formula1>
            <xm:f>'Dropdown lists'!$T$2:$T$8</xm:f>
          </x14:formula1>
          <xm:sqref>C37:M37</xm:sqref>
        </x14:dataValidation>
        <x14:dataValidation type="list" allowBlank="1" showInputMessage="1" showErrorMessage="1" xr:uid="{A17CF2DA-2A99-47AC-AFA4-E38FA9AB65C9}">
          <x14:formula1>
            <xm:f>'Dropdown lists'!$V$2:$V$8</xm:f>
          </x14:formula1>
          <xm:sqref>C40:M40</xm:sqref>
        </x14:dataValidation>
        <x14:dataValidation type="list" allowBlank="1" showInputMessage="1" showErrorMessage="1" xr:uid="{C6F4CF0C-7164-4F6B-9711-CA4A52912E31}">
          <x14:formula1>
            <xm:f>'Dropdown lists'!$R$2:$R$6</xm:f>
          </x14:formula1>
          <xm:sqref>C34:M34</xm:sqref>
        </x14:dataValidation>
        <x14:dataValidation type="list" allowBlank="1" showInputMessage="1" showErrorMessage="1" xr:uid="{B03D2221-A8D3-48F0-B90C-4CFAE8A7EE91}">
          <x14:formula1>
            <xm:f>'Dropdown lists'!$P$2:$P$6</xm:f>
          </x14:formula1>
          <xm:sqref>C31:M31</xm:sqref>
        </x14:dataValidation>
        <x14:dataValidation type="list" allowBlank="1" showInputMessage="1" showErrorMessage="1" xr:uid="{0D94FC60-8C94-4716-AFA8-5F376EB7E5BE}">
          <x14:formula1>
            <xm:f>'Dropdown lists'!$J$2:$J$6</xm:f>
          </x14:formula1>
          <xm:sqref>C20:M20</xm:sqref>
        </x14:dataValidation>
        <x14:dataValidation type="list" allowBlank="1" showInputMessage="1" showErrorMessage="1" xr:uid="{26E380FE-98BF-451A-B5C0-D537B227443D}">
          <x14:formula1>
            <xm:f>'Dropdown lists'!$H$2:$H$6</xm:f>
          </x14:formula1>
          <xm:sqref>C17:M17</xm:sqref>
        </x14:dataValidation>
        <x14:dataValidation type="list" allowBlank="1" showInputMessage="1" showErrorMessage="1" xr:uid="{B75B6CDC-3A71-4CD7-9E67-95AB4BF2B386}">
          <x14:formula1>
            <xm:f>'Dropdown lists'!$F$2:$F$4</xm:f>
          </x14:formula1>
          <xm:sqref>C12:H12</xm:sqref>
        </x14:dataValidation>
        <x14:dataValidation type="list" allowBlank="1" showInputMessage="1" showErrorMessage="1" xr:uid="{AC6DA7E8-725E-432C-A4FE-87E586D8ECD3}">
          <x14:formula1>
            <xm:f>'Dropdown lists'!$D$2:$D$4</xm:f>
          </x14:formula1>
          <xm:sqref>C9:H9</xm:sqref>
        </x14:dataValidation>
        <x14:dataValidation type="list" allowBlank="1" showInputMessage="1" showErrorMessage="1" xr:uid="{874ABCF2-B864-4126-88ED-ECACA87371FB}">
          <x14:formula1>
            <xm:f>'Dropdown lists'!$A$2:$A$37</xm:f>
          </x14:formula1>
          <xm:sqref>D3:H3</xm:sqref>
        </x14:dataValidation>
        <x14:dataValidation type="list" allowBlank="1" showInputMessage="1" showErrorMessage="1" xr:uid="{605DD727-2AFE-484E-B3C7-3C9B04FE8E0A}">
          <x14:formula1>
            <xm:f>'Dropdown lists'!$AZ$2:$AZ$6</xm:f>
          </x14:formula1>
          <xm:sqref>C93:M93</xm:sqref>
        </x14:dataValidation>
        <x14:dataValidation type="list" allowBlank="1" showInputMessage="1" showErrorMessage="1" xr:uid="{262ED5C6-C0BA-4018-A9D7-893911E166B5}">
          <x14:formula1>
            <xm:f>'Dropdown lists'!$N$2:$N$8</xm:f>
          </x14:formula1>
          <xm:sqref>C26:M26</xm:sqref>
        </x14:dataValidation>
        <x14:dataValidation type="list" allowBlank="1" showInputMessage="1" showErrorMessage="1" xr:uid="{3DA21233-4C8D-4183-BE99-A01611A4799E}">
          <x14:formula1>
            <xm:f>'Dropdown lists'!$AV$2:$AV$7</xm:f>
          </x14:formula1>
          <xm:sqref>C87:M87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29B8-B464-4166-A877-2383570149A8}">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277</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349" priority="1">
      <formula>$E$103&gt;0</formula>
    </cfRule>
  </conditionalFormatting>
  <conditionalFormatting sqref="F108">
    <cfRule type="expression" dxfId="348" priority="2">
      <formula>$E$103&gt;10</formula>
    </cfRule>
  </conditionalFormatting>
  <conditionalFormatting sqref="G108">
    <cfRule type="expression" dxfId="347" priority="3">
      <formula>$E$103&gt;20</formula>
    </cfRule>
  </conditionalFormatting>
  <conditionalFormatting sqref="H108">
    <cfRule type="expression" dxfId="346" priority="4">
      <formula>$E$103&gt;30</formula>
    </cfRule>
  </conditionalFormatting>
  <conditionalFormatting sqref="I108">
    <cfRule type="expression" dxfId="345" priority="5">
      <formula>$E$103&gt;40</formula>
    </cfRule>
  </conditionalFormatting>
  <conditionalFormatting sqref="J108">
    <cfRule type="expression" dxfId="344" priority="6">
      <formula>$E$103&gt;50</formula>
    </cfRule>
  </conditionalFormatting>
  <conditionalFormatting sqref="K108">
    <cfRule type="expression" dxfId="343" priority="7">
      <formula>$E$103&gt;60</formula>
    </cfRule>
  </conditionalFormatting>
  <conditionalFormatting sqref="L108">
    <cfRule type="expression" dxfId="342" priority="8">
      <formula>$E$103&gt;70</formula>
    </cfRule>
  </conditionalFormatting>
  <conditionalFormatting sqref="M108">
    <cfRule type="expression" dxfId="341" priority="9">
      <formula>$E$103&gt;80</formula>
    </cfRule>
  </conditionalFormatting>
  <conditionalFormatting sqref="N108">
    <cfRule type="expression" dxfId="34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E6BDD015-7567-46AB-88D6-896E9DFBF95C}">
          <x14:formula1>
            <xm:f>'Dropdown lists'!$AV$2:$AV$7</xm:f>
          </x14:formula1>
          <xm:sqref>C87:M87</xm:sqref>
        </x14:dataValidation>
        <x14:dataValidation type="list" allowBlank="1" showInputMessage="1" showErrorMessage="1" xr:uid="{4C7DCE84-6366-41C1-A96C-036DB2E4A8DA}">
          <x14:formula1>
            <xm:f>'Dropdown lists'!$N$2:$N$8</xm:f>
          </x14:formula1>
          <xm:sqref>C26:M26</xm:sqref>
        </x14:dataValidation>
        <x14:dataValidation type="list" allowBlank="1" showInputMessage="1" showErrorMessage="1" xr:uid="{DFB654A3-B4FA-42B9-8E3A-DE0F9661BB0D}">
          <x14:formula1>
            <xm:f>'Dropdown lists'!$AZ$2:$AZ$6</xm:f>
          </x14:formula1>
          <xm:sqref>C93:M93</xm:sqref>
        </x14:dataValidation>
        <x14:dataValidation type="list" allowBlank="1" showInputMessage="1" showErrorMessage="1" xr:uid="{395109B0-B9E7-455A-BF7D-71600D20A61A}">
          <x14:formula1>
            <xm:f>'Dropdown lists'!$A$2:$A$37</xm:f>
          </x14:formula1>
          <xm:sqref>D3:H3</xm:sqref>
        </x14:dataValidation>
        <x14:dataValidation type="list" allowBlank="1" showInputMessage="1" showErrorMessage="1" xr:uid="{FBBD4B2F-4798-4ACD-B3B4-49B37FF0A776}">
          <x14:formula1>
            <xm:f>'Dropdown lists'!$D$2:$D$4</xm:f>
          </x14:formula1>
          <xm:sqref>C9:H9</xm:sqref>
        </x14:dataValidation>
        <x14:dataValidation type="list" allowBlank="1" showInputMessage="1" showErrorMessage="1" xr:uid="{89FD40EA-3872-4390-8B7B-E194CE8037C2}">
          <x14:formula1>
            <xm:f>'Dropdown lists'!$F$2:$F$4</xm:f>
          </x14:formula1>
          <xm:sqref>C12:H12</xm:sqref>
        </x14:dataValidation>
        <x14:dataValidation type="list" allowBlank="1" showInputMessage="1" showErrorMessage="1" xr:uid="{EB5EA340-8D99-4AE6-BC35-BEBD9BCB92BD}">
          <x14:formula1>
            <xm:f>'Dropdown lists'!$H$2:$H$6</xm:f>
          </x14:formula1>
          <xm:sqref>C17:M17</xm:sqref>
        </x14:dataValidation>
        <x14:dataValidation type="list" allowBlank="1" showInputMessage="1" showErrorMessage="1" xr:uid="{A7AE48DB-C2FA-4608-81FF-5F5B886A9F13}">
          <x14:formula1>
            <xm:f>'Dropdown lists'!$J$2:$J$6</xm:f>
          </x14:formula1>
          <xm:sqref>C20:M20</xm:sqref>
        </x14:dataValidation>
        <x14:dataValidation type="list" allowBlank="1" showInputMessage="1" showErrorMessage="1" xr:uid="{79F12BFE-82AC-4471-9300-2AFC1A1B7A4D}">
          <x14:formula1>
            <xm:f>'Dropdown lists'!$P$2:$P$6</xm:f>
          </x14:formula1>
          <xm:sqref>C31:M31</xm:sqref>
        </x14:dataValidation>
        <x14:dataValidation type="list" allowBlank="1" showInputMessage="1" showErrorMessage="1" xr:uid="{731F310D-D20A-49F0-BA52-BD66D51A063C}">
          <x14:formula1>
            <xm:f>'Dropdown lists'!$R$2:$R$6</xm:f>
          </x14:formula1>
          <xm:sqref>C34:M34</xm:sqref>
        </x14:dataValidation>
        <x14:dataValidation type="list" allowBlank="1" showInputMessage="1" showErrorMessage="1" xr:uid="{7A75CEAF-E6D0-4253-82DC-22013D65F40F}">
          <x14:formula1>
            <xm:f>'Dropdown lists'!$V$2:$V$8</xm:f>
          </x14:formula1>
          <xm:sqref>C40:M40</xm:sqref>
        </x14:dataValidation>
        <x14:dataValidation type="list" allowBlank="1" showInputMessage="1" showErrorMessage="1" xr:uid="{EFAA73E7-EB6C-45E0-BA8E-01642FC1D4C3}">
          <x14:formula1>
            <xm:f>'Dropdown lists'!$T$2:$T$8</xm:f>
          </x14:formula1>
          <xm:sqref>C37:M37</xm:sqref>
        </x14:dataValidation>
        <x14:dataValidation type="list" allowBlank="1" showInputMessage="1" showErrorMessage="1" xr:uid="{A79533CC-69E7-427F-918D-1DCAE7F2EF00}">
          <x14:formula1>
            <xm:f>'Dropdown lists'!$AB$2:$AB$8</xm:f>
          </x14:formula1>
          <xm:sqref>C53:M53</xm:sqref>
        </x14:dataValidation>
        <x14:dataValidation type="list" allowBlank="1" showInputMessage="1" showErrorMessage="1" xr:uid="{7183AAC0-9BD5-49B4-8F3E-8653E46DD464}">
          <x14:formula1>
            <xm:f>'Dropdown lists'!$AD$2:$AD$6</xm:f>
          </x14:formula1>
          <xm:sqref>C56:M56</xm:sqref>
        </x14:dataValidation>
        <x14:dataValidation type="list" allowBlank="1" showInputMessage="1" showErrorMessage="1" xr:uid="{3A16C796-5364-4A21-8200-EC38278D88BA}">
          <x14:formula1>
            <xm:f>'Dropdown lists'!$AF$2:$AF$7</xm:f>
          </x14:formula1>
          <xm:sqref>C59:M59</xm:sqref>
        </x14:dataValidation>
        <x14:dataValidation type="list" allowBlank="1" showInputMessage="1" showErrorMessage="1" xr:uid="{97B824B2-12E8-4A78-9F5B-0E919890D64A}">
          <x14:formula1>
            <xm:f>'Dropdown lists'!$AH$2:$AH$4</xm:f>
          </x14:formula1>
          <xm:sqref>C62:M62</xm:sqref>
        </x14:dataValidation>
        <x14:dataValidation type="list" allowBlank="1" showInputMessage="1" showErrorMessage="1" xr:uid="{DB666302-86F0-457B-B5EA-086B5AF99526}">
          <x14:formula1>
            <xm:f>'Dropdown lists'!$AJ$2:$AJ$6</xm:f>
          </x14:formula1>
          <xm:sqref>C65:M65</xm:sqref>
        </x14:dataValidation>
        <x14:dataValidation type="list" allowBlank="1" showInputMessage="1" showErrorMessage="1" xr:uid="{8A2208C1-A41A-4143-9359-96EC5A2CD936}">
          <x14:formula1>
            <xm:f>'Dropdown lists'!$AL$2:$AL$6</xm:f>
          </x14:formula1>
          <xm:sqref>C68:M68</xm:sqref>
        </x14:dataValidation>
        <x14:dataValidation type="list" allowBlank="1" showInputMessage="1" showErrorMessage="1" xr:uid="{AC1CFACC-1DB2-4687-9948-57E0C295150A}">
          <x14:formula1>
            <xm:f>'Dropdown lists'!$AN$2:$AN$6</xm:f>
          </x14:formula1>
          <xm:sqref>C71:M71</xm:sqref>
        </x14:dataValidation>
        <x14:dataValidation type="list" allowBlank="1" showInputMessage="1" showErrorMessage="1" xr:uid="{3E9F2CE1-DD7F-4E38-A0C4-D4119D1CAEBC}">
          <x14:formula1>
            <xm:f>'Dropdown lists'!$AP$2:$AP$4</xm:f>
          </x14:formula1>
          <xm:sqref>C76:M76</xm:sqref>
        </x14:dataValidation>
        <x14:dataValidation type="list" allowBlank="1" showInputMessage="1" showErrorMessage="1" xr:uid="{5616820B-1A01-4E6B-8058-7A841D89AC4B}">
          <x14:formula1>
            <xm:f>'Dropdown lists'!$AR$2:$AR$5</xm:f>
          </x14:formula1>
          <xm:sqref>C79:M79</xm:sqref>
        </x14:dataValidation>
        <x14:dataValidation type="list" allowBlank="1" showInputMessage="1" showErrorMessage="1" xr:uid="{CDED8F6A-744E-4FC8-9C1D-C5209FFAE588}">
          <x14:formula1>
            <xm:f>'Dropdown lists'!$AT$2:$AT$7</xm:f>
          </x14:formula1>
          <xm:sqref>C82:M82</xm:sqref>
        </x14:dataValidation>
        <x14:dataValidation type="list" allowBlank="1" showInputMessage="1" showErrorMessage="1" xr:uid="{E896D10B-8129-4399-B702-D21052D79004}">
          <x14:formula1>
            <xm:f>'Dropdown lists'!$BB$2:$BB$6</xm:f>
          </x14:formula1>
          <xm:sqref>J110:N110 J112:N112</xm:sqref>
        </x14:dataValidation>
        <x14:dataValidation type="list" allowBlank="1" showInputMessage="1" showErrorMessage="1" xr:uid="{388D389B-7CEA-40E3-8C5D-6AEDA5AB1A15}">
          <x14:formula1>
            <xm:f>'Dropdown lists'!$L$2:$L$5</xm:f>
          </x14:formula1>
          <xm:sqref>C23:M23</xm:sqref>
        </x14:dataValidation>
        <x14:dataValidation type="list" allowBlank="1" showInputMessage="1" showErrorMessage="1" xr:uid="{AD50B07E-2E06-4AF2-A5D2-0335485C2458}">
          <x14:formula1>
            <xm:f>'Dropdown lists'!$Z$2:$Z$6</xm:f>
          </x14:formula1>
          <xm:sqref>C49:G50 J49:J50</xm:sqref>
        </x14:dataValidation>
        <x14:dataValidation type="list" allowBlank="1" showInputMessage="1" showErrorMessage="1" xr:uid="{8180EA7D-B7E2-4D61-9201-91096372724C}">
          <x14:formula1>
            <xm:f>'Dropdown lists'!$X$2:$X$6</xm:f>
          </x14:formula1>
          <xm:sqref>C45:G46 J45:N46</xm:sqref>
        </x14:dataValidation>
        <x14:dataValidation type="list" allowBlank="1" showInputMessage="1" showErrorMessage="1" xr:uid="{8A5E3BCA-3E4C-4695-BBC9-F89CF6228F90}">
          <x14:formula1>
            <xm:f>'Dropdown lists'!$AX$2:$AX$6</xm:f>
          </x14:formula1>
          <xm:sqref>C90:M90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9235-2E2E-4340-AE05-9E2C5DF17D61}">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278</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369" priority="1">
      <formula>$E$103&gt;0</formula>
    </cfRule>
  </conditionalFormatting>
  <conditionalFormatting sqref="F108">
    <cfRule type="expression" dxfId="368" priority="2">
      <formula>$E$103&gt;10</formula>
    </cfRule>
  </conditionalFormatting>
  <conditionalFormatting sqref="G108">
    <cfRule type="expression" dxfId="367" priority="3">
      <formula>$E$103&gt;20</formula>
    </cfRule>
  </conditionalFormatting>
  <conditionalFormatting sqref="H108">
    <cfRule type="expression" dxfId="366" priority="4">
      <formula>$E$103&gt;30</formula>
    </cfRule>
  </conditionalFormatting>
  <conditionalFormatting sqref="I108">
    <cfRule type="expression" dxfId="365" priority="5">
      <formula>$E$103&gt;40</formula>
    </cfRule>
  </conditionalFormatting>
  <conditionalFormatting sqref="J108">
    <cfRule type="expression" dxfId="364" priority="6">
      <formula>$E$103&gt;50</formula>
    </cfRule>
  </conditionalFormatting>
  <conditionalFormatting sqref="K108">
    <cfRule type="expression" dxfId="363" priority="7">
      <formula>$E$103&gt;60</formula>
    </cfRule>
  </conditionalFormatting>
  <conditionalFormatting sqref="L108">
    <cfRule type="expression" dxfId="362" priority="8">
      <formula>$E$103&gt;70</formula>
    </cfRule>
  </conditionalFormatting>
  <conditionalFormatting sqref="M108">
    <cfRule type="expression" dxfId="361" priority="9">
      <formula>$E$103&gt;80</formula>
    </cfRule>
  </conditionalFormatting>
  <conditionalFormatting sqref="N108">
    <cfRule type="expression" dxfId="36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C8DA6B89-C9D3-4923-A9C4-C9B755A8CD2B}">
          <x14:formula1>
            <xm:f>'Dropdown lists'!$AX$2:$AX$6</xm:f>
          </x14:formula1>
          <xm:sqref>C90:M90</xm:sqref>
        </x14:dataValidation>
        <x14:dataValidation type="list" allowBlank="1" showInputMessage="1" showErrorMessage="1" xr:uid="{A18F6D4A-043E-49D4-AFB3-1BB883779DB3}">
          <x14:formula1>
            <xm:f>'Dropdown lists'!$X$2:$X$6</xm:f>
          </x14:formula1>
          <xm:sqref>C45:G46 J45:N46</xm:sqref>
        </x14:dataValidation>
        <x14:dataValidation type="list" allowBlank="1" showInputMessage="1" showErrorMessage="1" xr:uid="{C5546847-F042-4EC0-9D8F-63A261630F7E}">
          <x14:formula1>
            <xm:f>'Dropdown lists'!$Z$2:$Z$6</xm:f>
          </x14:formula1>
          <xm:sqref>C49:G50 J49:J50</xm:sqref>
        </x14:dataValidation>
        <x14:dataValidation type="list" allowBlank="1" showInputMessage="1" showErrorMessage="1" xr:uid="{7012EAAA-0D74-4083-BD77-698E4F6D54E7}">
          <x14:formula1>
            <xm:f>'Dropdown lists'!$L$2:$L$5</xm:f>
          </x14:formula1>
          <xm:sqref>C23:M23</xm:sqref>
        </x14:dataValidation>
        <x14:dataValidation type="list" allowBlank="1" showInputMessage="1" showErrorMessage="1" xr:uid="{0F15D61A-E2C1-48CD-A8EA-0125DBB4E799}">
          <x14:formula1>
            <xm:f>'Dropdown lists'!$BB$2:$BB$6</xm:f>
          </x14:formula1>
          <xm:sqref>J110:N110 J112:N112</xm:sqref>
        </x14:dataValidation>
        <x14:dataValidation type="list" allowBlank="1" showInputMessage="1" showErrorMessage="1" xr:uid="{480BA43C-E8BA-44E5-A5A1-E793E43DE289}">
          <x14:formula1>
            <xm:f>'Dropdown lists'!$AT$2:$AT$7</xm:f>
          </x14:formula1>
          <xm:sqref>C82:M82</xm:sqref>
        </x14:dataValidation>
        <x14:dataValidation type="list" allowBlank="1" showInputMessage="1" showErrorMessage="1" xr:uid="{36928501-E7F4-4F48-BA28-657E7A35AD7C}">
          <x14:formula1>
            <xm:f>'Dropdown lists'!$AR$2:$AR$5</xm:f>
          </x14:formula1>
          <xm:sqref>C79:M79</xm:sqref>
        </x14:dataValidation>
        <x14:dataValidation type="list" allowBlank="1" showInputMessage="1" showErrorMessage="1" xr:uid="{B068128E-E09B-4E36-B770-F3FDD9FA2E3E}">
          <x14:formula1>
            <xm:f>'Dropdown lists'!$AP$2:$AP$4</xm:f>
          </x14:formula1>
          <xm:sqref>C76:M76</xm:sqref>
        </x14:dataValidation>
        <x14:dataValidation type="list" allowBlank="1" showInputMessage="1" showErrorMessage="1" xr:uid="{055A715D-22E1-401F-AEC8-2C589D88D8FD}">
          <x14:formula1>
            <xm:f>'Dropdown lists'!$AN$2:$AN$6</xm:f>
          </x14:formula1>
          <xm:sqref>C71:M71</xm:sqref>
        </x14:dataValidation>
        <x14:dataValidation type="list" allowBlank="1" showInputMessage="1" showErrorMessage="1" xr:uid="{0F1B9502-7429-4231-BA5F-C7C55867639D}">
          <x14:formula1>
            <xm:f>'Dropdown lists'!$AL$2:$AL$6</xm:f>
          </x14:formula1>
          <xm:sqref>C68:M68</xm:sqref>
        </x14:dataValidation>
        <x14:dataValidation type="list" allowBlank="1" showInputMessage="1" showErrorMessage="1" xr:uid="{8D2CFB0D-063B-447D-8C3C-51CE0BFA57E7}">
          <x14:formula1>
            <xm:f>'Dropdown lists'!$AJ$2:$AJ$6</xm:f>
          </x14:formula1>
          <xm:sqref>C65:M65</xm:sqref>
        </x14:dataValidation>
        <x14:dataValidation type="list" allowBlank="1" showInputMessage="1" showErrorMessage="1" xr:uid="{2D3A8BC4-8F99-473D-8892-44D7AD8839BA}">
          <x14:formula1>
            <xm:f>'Dropdown lists'!$AH$2:$AH$4</xm:f>
          </x14:formula1>
          <xm:sqref>C62:M62</xm:sqref>
        </x14:dataValidation>
        <x14:dataValidation type="list" allowBlank="1" showInputMessage="1" showErrorMessage="1" xr:uid="{81F131F5-37A3-49FE-B3B6-9EF86031CEB2}">
          <x14:formula1>
            <xm:f>'Dropdown lists'!$AF$2:$AF$7</xm:f>
          </x14:formula1>
          <xm:sqref>C59:M59</xm:sqref>
        </x14:dataValidation>
        <x14:dataValidation type="list" allowBlank="1" showInputMessage="1" showErrorMessage="1" xr:uid="{E119D9BC-EF20-4071-BE1A-9A0DC2720A30}">
          <x14:formula1>
            <xm:f>'Dropdown lists'!$AD$2:$AD$6</xm:f>
          </x14:formula1>
          <xm:sqref>C56:M56</xm:sqref>
        </x14:dataValidation>
        <x14:dataValidation type="list" allowBlank="1" showInputMessage="1" showErrorMessage="1" xr:uid="{B1588A6D-BD38-4881-B54F-1085D0171565}">
          <x14:formula1>
            <xm:f>'Dropdown lists'!$AB$2:$AB$8</xm:f>
          </x14:formula1>
          <xm:sqref>C53:M53</xm:sqref>
        </x14:dataValidation>
        <x14:dataValidation type="list" allowBlank="1" showInputMessage="1" showErrorMessage="1" xr:uid="{EE42933A-FD1F-4F33-A6E1-D4751BFC1FF0}">
          <x14:formula1>
            <xm:f>'Dropdown lists'!$T$2:$T$8</xm:f>
          </x14:formula1>
          <xm:sqref>C37:M37</xm:sqref>
        </x14:dataValidation>
        <x14:dataValidation type="list" allowBlank="1" showInputMessage="1" showErrorMessage="1" xr:uid="{42E965A1-795D-4FC2-8DA0-68EFADBA0849}">
          <x14:formula1>
            <xm:f>'Dropdown lists'!$V$2:$V$8</xm:f>
          </x14:formula1>
          <xm:sqref>C40:M40</xm:sqref>
        </x14:dataValidation>
        <x14:dataValidation type="list" allowBlank="1" showInputMessage="1" showErrorMessage="1" xr:uid="{246F6CAF-2A4C-41A5-9F02-FAB5A2CA164E}">
          <x14:formula1>
            <xm:f>'Dropdown lists'!$R$2:$R$6</xm:f>
          </x14:formula1>
          <xm:sqref>C34:M34</xm:sqref>
        </x14:dataValidation>
        <x14:dataValidation type="list" allowBlank="1" showInputMessage="1" showErrorMessage="1" xr:uid="{75A6B9F2-2FCA-4CEA-BBF3-1DDDBA3D1B65}">
          <x14:formula1>
            <xm:f>'Dropdown lists'!$P$2:$P$6</xm:f>
          </x14:formula1>
          <xm:sqref>C31:M31</xm:sqref>
        </x14:dataValidation>
        <x14:dataValidation type="list" allowBlank="1" showInputMessage="1" showErrorMessage="1" xr:uid="{8F4C7747-A704-459C-9A50-3A512E0FE3A5}">
          <x14:formula1>
            <xm:f>'Dropdown lists'!$J$2:$J$6</xm:f>
          </x14:formula1>
          <xm:sqref>C20:M20</xm:sqref>
        </x14:dataValidation>
        <x14:dataValidation type="list" allowBlank="1" showInputMessage="1" showErrorMessage="1" xr:uid="{F0C00DDD-F75C-4660-A72C-010E2B0F28DB}">
          <x14:formula1>
            <xm:f>'Dropdown lists'!$H$2:$H$6</xm:f>
          </x14:formula1>
          <xm:sqref>C17:M17</xm:sqref>
        </x14:dataValidation>
        <x14:dataValidation type="list" allowBlank="1" showInputMessage="1" showErrorMessage="1" xr:uid="{8F2942E9-AE3E-4B49-A3B2-89E0E2A76C34}">
          <x14:formula1>
            <xm:f>'Dropdown lists'!$F$2:$F$4</xm:f>
          </x14:formula1>
          <xm:sqref>C12:H12</xm:sqref>
        </x14:dataValidation>
        <x14:dataValidation type="list" allowBlank="1" showInputMessage="1" showErrorMessage="1" xr:uid="{41E54EE9-1E86-4DD3-B0DC-7B63CAC18747}">
          <x14:formula1>
            <xm:f>'Dropdown lists'!$D$2:$D$4</xm:f>
          </x14:formula1>
          <xm:sqref>C9:H9</xm:sqref>
        </x14:dataValidation>
        <x14:dataValidation type="list" allowBlank="1" showInputMessage="1" showErrorMessage="1" xr:uid="{6FBC3CBE-2B78-4213-B649-C729DB82BDDD}">
          <x14:formula1>
            <xm:f>'Dropdown lists'!$A$2:$A$37</xm:f>
          </x14:formula1>
          <xm:sqref>D3:H3</xm:sqref>
        </x14:dataValidation>
        <x14:dataValidation type="list" allowBlank="1" showInputMessage="1" showErrorMessage="1" xr:uid="{4019E1AB-DB34-4A14-997E-6D788DEC9BDF}">
          <x14:formula1>
            <xm:f>'Dropdown lists'!$AZ$2:$AZ$6</xm:f>
          </x14:formula1>
          <xm:sqref>C93:M93</xm:sqref>
        </x14:dataValidation>
        <x14:dataValidation type="list" allowBlank="1" showInputMessage="1" showErrorMessage="1" xr:uid="{FC349998-5DF4-4FA0-AA2B-1C4349012F1A}">
          <x14:formula1>
            <xm:f>'Dropdown lists'!$N$2:$N$8</xm:f>
          </x14:formula1>
          <xm:sqref>C26:M26</xm:sqref>
        </x14:dataValidation>
        <x14:dataValidation type="list" allowBlank="1" showInputMessage="1" showErrorMessage="1" xr:uid="{D9135C04-8751-4B9B-8EF8-F4B980CA00E4}">
          <x14:formula1>
            <xm:f>'Dropdown lists'!$AV$2:$AV$7</xm:f>
          </x14:formula1>
          <xm:sqref>C87:M87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3924-5813-4FF6-BEAD-4AF7B0907852}">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279</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389" priority="1">
      <formula>$E$103&gt;0</formula>
    </cfRule>
  </conditionalFormatting>
  <conditionalFormatting sqref="F108">
    <cfRule type="expression" dxfId="388" priority="2">
      <formula>$E$103&gt;10</formula>
    </cfRule>
  </conditionalFormatting>
  <conditionalFormatting sqref="G108">
    <cfRule type="expression" dxfId="387" priority="3">
      <formula>$E$103&gt;20</formula>
    </cfRule>
  </conditionalFormatting>
  <conditionalFormatting sqref="H108">
    <cfRule type="expression" dxfId="386" priority="4">
      <formula>$E$103&gt;30</formula>
    </cfRule>
  </conditionalFormatting>
  <conditionalFormatting sqref="I108">
    <cfRule type="expression" dxfId="385" priority="5">
      <formula>$E$103&gt;40</formula>
    </cfRule>
  </conditionalFormatting>
  <conditionalFormatting sqref="J108">
    <cfRule type="expression" dxfId="384" priority="6">
      <formula>$E$103&gt;50</formula>
    </cfRule>
  </conditionalFormatting>
  <conditionalFormatting sqref="K108">
    <cfRule type="expression" dxfId="383" priority="7">
      <formula>$E$103&gt;60</formula>
    </cfRule>
  </conditionalFormatting>
  <conditionalFormatting sqref="L108">
    <cfRule type="expression" dxfId="382" priority="8">
      <formula>$E$103&gt;70</formula>
    </cfRule>
  </conditionalFormatting>
  <conditionalFormatting sqref="M108">
    <cfRule type="expression" dxfId="381" priority="9">
      <formula>$E$103&gt;80</formula>
    </cfRule>
  </conditionalFormatting>
  <conditionalFormatting sqref="N108">
    <cfRule type="expression" dxfId="38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D3C804AA-E815-4353-AE46-8C653DFEA032}">
          <x14:formula1>
            <xm:f>'Dropdown lists'!$AV$2:$AV$7</xm:f>
          </x14:formula1>
          <xm:sqref>C87:M87</xm:sqref>
        </x14:dataValidation>
        <x14:dataValidation type="list" allowBlank="1" showInputMessage="1" showErrorMessage="1" xr:uid="{F8923986-FBA5-4782-AEF7-63D0320CE0D9}">
          <x14:formula1>
            <xm:f>'Dropdown lists'!$N$2:$N$8</xm:f>
          </x14:formula1>
          <xm:sqref>C26:M26</xm:sqref>
        </x14:dataValidation>
        <x14:dataValidation type="list" allowBlank="1" showInputMessage="1" showErrorMessage="1" xr:uid="{EED05FC1-ED99-4205-A823-E16718A9D797}">
          <x14:formula1>
            <xm:f>'Dropdown lists'!$AZ$2:$AZ$6</xm:f>
          </x14:formula1>
          <xm:sqref>C93:M93</xm:sqref>
        </x14:dataValidation>
        <x14:dataValidation type="list" allowBlank="1" showInputMessage="1" showErrorMessage="1" xr:uid="{456988E6-2633-4079-9A6D-CEB977EAA99A}">
          <x14:formula1>
            <xm:f>'Dropdown lists'!$A$2:$A$37</xm:f>
          </x14:formula1>
          <xm:sqref>D3:H3</xm:sqref>
        </x14:dataValidation>
        <x14:dataValidation type="list" allowBlank="1" showInputMessage="1" showErrorMessage="1" xr:uid="{A95720C6-062B-40DB-A004-54BDF0695283}">
          <x14:formula1>
            <xm:f>'Dropdown lists'!$D$2:$D$4</xm:f>
          </x14:formula1>
          <xm:sqref>C9:H9</xm:sqref>
        </x14:dataValidation>
        <x14:dataValidation type="list" allowBlank="1" showInputMessage="1" showErrorMessage="1" xr:uid="{3F62A65E-4FCF-4798-8B74-CFB7CC6CA75A}">
          <x14:formula1>
            <xm:f>'Dropdown lists'!$F$2:$F$4</xm:f>
          </x14:formula1>
          <xm:sqref>C12:H12</xm:sqref>
        </x14:dataValidation>
        <x14:dataValidation type="list" allowBlank="1" showInputMessage="1" showErrorMessage="1" xr:uid="{CF77A3B5-EE1F-44E4-BEE1-E709D92AEFE7}">
          <x14:formula1>
            <xm:f>'Dropdown lists'!$H$2:$H$6</xm:f>
          </x14:formula1>
          <xm:sqref>C17:M17</xm:sqref>
        </x14:dataValidation>
        <x14:dataValidation type="list" allowBlank="1" showInputMessage="1" showErrorMessage="1" xr:uid="{013B540E-36F3-452B-B54E-6BFD96F25B6A}">
          <x14:formula1>
            <xm:f>'Dropdown lists'!$J$2:$J$6</xm:f>
          </x14:formula1>
          <xm:sqref>C20:M20</xm:sqref>
        </x14:dataValidation>
        <x14:dataValidation type="list" allowBlank="1" showInputMessage="1" showErrorMessage="1" xr:uid="{B46C83DC-3254-4B27-A5C6-3CBBFCBB0EC3}">
          <x14:formula1>
            <xm:f>'Dropdown lists'!$P$2:$P$6</xm:f>
          </x14:formula1>
          <xm:sqref>C31:M31</xm:sqref>
        </x14:dataValidation>
        <x14:dataValidation type="list" allowBlank="1" showInputMessage="1" showErrorMessage="1" xr:uid="{B675DAF1-5190-411F-8926-48A262FFF23C}">
          <x14:formula1>
            <xm:f>'Dropdown lists'!$R$2:$R$6</xm:f>
          </x14:formula1>
          <xm:sqref>C34:M34</xm:sqref>
        </x14:dataValidation>
        <x14:dataValidation type="list" allowBlank="1" showInputMessage="1" showErrorMessage="1" xr:uid="{7FAEAAF8-D4B8-45ED-A798-071242B4E51A}">
          <x14:formula1>
            <xm:f>'Dropdown lists'!$V$2:$V$8</xm:f>
          </x14:formula1>
          <xm:sqref>C40:M40</xm:sqref>
        </x14:dataValidation>
        <x14:dataValidation type="list" allowBlank="1" showInputMessage="1" showErrorMessage="1" xr:uid="{1DD59D7E-119A-4584-8CD0-3BEE15F9FEEB}">
          <x14:formula1>
            <xm:f>'Dropdown lists'!$T$2:$T$8</xm:f>
          </x14:formula1>
          <xm:sqref>C37:M37</xm:sqref>
        </x14:dataValidation>
        <x14:dataValidation type="list" allowBlank="1" showInputMessage="1" showErrorMessage="1" xr:uid="{6784AF5C-0518-486A-86A1-C358B16953BF}">
          <x14:formula1>
            <xm:f>'Dropdown lists'!$AB$2:$AB$8</xm:f>
          </x14:formula1>
          <xm:sqref>C53:M53</xm:sqref>
        </x14:dataValidation>
        <x14:dataValidation type="list" allowBlank="1" showInputMessage="1" showErrorMessage="1" xr:uid="{62D59769-11AC-4731-8A1C-06ECE9DD7ADF}">
          <x14:formula1>
            <xm:f>'Dropdown lists'!$AD$2:$AD$6</xm:f>
          </x14:formula1>
          <xm:sqref>C56:M56</xm:sqref>
        </x14:dataValidation>
        <x14:dataValidation type="list" allowBlank="1" showInputMessage="1" showErrorMessage="1" xr:uid="{8BD94BCE-61C7-415C-A448-CFE6FAF8B23F}">
          <x14:formula1>
            <xm:f>'Dropdown lists'!$AF$2:$AF$7</xm:f>
          </x14:formula1>
          <xm:sqref>C59:M59</xm:sqref>
        </x14:dataValidation>
        <x14:dataValidation type="list" allowBlank="1" showInputMessage="1" showErrorMessage="1" xr:uid="{1A7E8682-E4E0-4B7A-AA3F-90336C5D6CF7}">
          <x14:formula1>
            <xm:f>'Dropdown lists'!$AH$2:$AH$4</xm:f>
          </x14:formula1>
          <xm:sqref>C62:M62</xm:sqref>
        </x14:dataValidation>
        <x14:dataValidation type="list" allowBlank="1" showInputMessage="1" showErrorMessage="1" xr:uid="{ED9B4164-CE73-4F88-940C-9A2B99B13775}">
          <x14:formula1>
            <xm:f>'Dropdown lists'!$AJ$2:$AJ$6</xm:f>
          </x14:formula1>
          <xm:sqref>C65:M65</xm:sqref>
        </x14:dataValidation>
        <x14:dataValidation type="list" allowBlank="1" showInputMessage="1" showErrorMessage="1" xr:uid="{3ADF6CA2-5E9B-4730-B65E-0747A665E6B5}">
          <x14:formula1>
            <xm:f>'Dropdown lists'!$AL$2:$AL$6</xm:f>
          </x14:formula1>
          <xm:sqref>C68:M68</xm:sqref>
        </x14:dataValidation>
        <x14:dataValidation type="list" allowBlank="1" showInputMessage="1" showErrorMessage="1" xr:uid="{443B975B-9F7C-40A5-BF90-FF209D7BEA6D}">
          <x14:formula1>
            <xm:f>'Dropdown lists'!$AN$2:$AN$6</xm:f>
          </x14:formula1>
          <xm:sqref>C71:M71</xm:sqref>
        </x14:dataValidation>
        <x14:dataValidation type="list" allowBlank="1" showInputMessage="1" showErrorMessage="1" xr:uid="{5994834E-B94B-42BD-8C62-C1A59D810BBF}">
          <x14:formula1>
            <xm:f>'Dropdown lists'!$AP$2:$AP$4</xm:f>
          </x14:formula1>
          <xm:sqref>C76:M76</xm:sqref>
        </x14:dataValidation>
        <x14:dataValidation type="list" allowBlank="1" showInputMessage="1" showErrorMessage="1" xr:uid="{A27781A4-88B5-4FD2-86A5-89A156475726}">
          <x14:formula1>
            <xm:f>'Dropdown lists'!$AR$2:$AR$5</xm:f>
          </x14:formula1>
          <xm:sqref>C79:M79</xm:sqref>
        </x14:dataValidation>
        <x14:dataValidation type="list" allowBlank="1" showInputMessage="1" showErrorMessage="1" xr:uid="{7E6564F1-ADEE-4AC0-95C9-0164EFF0E239}">
          <x14:formula1>
            <xm:f>'Dropdown lists'!$AT$2:$AT$7</xm:f>
          </x14:formula1>
          <xm:sqref>C82:M82</xm:sqref>
        </x14:dataValidation>
        <x14:dataValidation type="list" allowBlank="1" showInputMessage="1" showErrorMessage="1" xr:uid="{CCD97D06-3D17-4C95-A052-7E14F723590B}">
          <x14:formula1>
            <xm:f>'Dropdown lists'!$BB$2:$BB$6</xm:f>
          </x14:formula1>
          <xm:sqref>J110:N110 J112:N112</xm:sqref>
        </x14:dataValidation>
        <x14:dataValidation type="list" allowBlank="1" showInputMessage="1" showErrorMessage="1" xr:uid="{D3D00669-F805-490A-8C83-DE73E611E9DA}">
          <x14:formula1>
            <xm:f>'Dropdown lists'!$L$2:$L$5</xm:f>
          </x14:formula1>
          <xm:sqref>C23:M23</xm:sqref>
        </x14:dataValidation>
        <x14:dataValidation type="list" allowBlank="1" showInputMessage="1" showErrorMessage="1" xr:uid="{A6E18383-B63A-464A-8BBA-71C271D298F3}">
          <x14:formula1>
            <xm:f>'Dropdown lists'!$Z$2:$Z$6</xm:f>
          </x14:formula1>
          <xm:sqref>C49:G50 J49:J50</xm:sqref>
        </x14:dataValidation>
        <x14:dataValidation type="list" allowBlank="1" showInputMessage="1" showErrorMessage="1" xr:uid="{F62D6457-F755-4009-9982-57EEEE6E8C0C}">
          <x14:formula1>
            <xm:f>'Dropdown lists'!$X$2:$X$6</xm:f>
          </x14:formula1>
          <xm:sqref>C45:G46 J45:N46</xm:sqref>
        </x14:dataValidation>
        <x14:dataValidation type="list" allowBlank="1" showInputMessage="1" showErrorMessage="1" xr:uid="{6055870F-FE9C-4028-BF34-F6DE02116293}">
          <x14:formula1>
            <xm:f>'Dropdown lists'!$AX$2:$AX$6</xm:f>
          </x14:formula1>
          <xm:sqref>C90:M90</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5871C-3075-4F53-831E-689F9EE036E0}">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280</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409" priority="1">
      <formula>$E$103&gt;0</formula>
    </cfRule>
  </conditionalFormatting>
  <conditionalFormatting sqref="F108">
    <cfRule type="expression" dxfId="408" priority="2">
      <formula>$E$103&gt;10</formula>
    </cfRule>
  </conditionalFormatting>
  <conditionalFormatting sqref="G108">
    <cfRule type="expression" dxfId="407" priority="3">
      <formula>$E$103&gt;20</formula>
    </cfRule>
  </conditionalFormatting>
  <conditionalFormatting sqref="H108">
    <cfRule type="expression" dxfId="406" priority="4">
      <formula>$E$103&gt;30</formula>
    </cfRule>
  </conditionalFormatting>
  <conditionalFormatting sqref="I108">
    <cfRule type="expression" dxfId="405" priority="5">
      <formula>$E$103&gt;40</formula>
    </cfRule>
  </conditionalFormatting>
  <conditionalFormatting sqref="J108">
    <cfRule type="expression" dxfId="404" priority="6">
      <formula>$E$103&gt;50</formula>
    </cfRule>
  </conditionalFormatting>
  <conditionalFormatting sqref="K108">
    <cfRule type="expression" dxfId="403" priority="7">
      <formula>$E$103&gt;60</formula>
    </cfRule>
  </conditionalFormatting>
  <conditionalFormatting sqref="L108">
    <cfRule type="expression" dxfId="402" priority="8">
      <formula>$E$103&gt;70</formula>
    </cfRule>
  </conditionalFormatting>
  <conditionalFormatting sqref="M108">
    <cfRule type="expression" dxfId="401" priority="9">
      <formula>$E$103&gt;80</formula>
    </cfRule>
  </conditionalFormatting>
  <conditionalFormatting sqref="N108">
    <cfRule type="expression" dxfId="40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0D1178D8-BC15-40B2-9EF8-04BA78E37189}">
          <x14:formula1>
            <xm:f>'Dropdown lists'!$AX$2:$AX$6</xm:f>
          </x14:formula1>
          <xm:sqref>C90:M90</xm:sqref>
        </x14:dataValidation>
        <x14:dataValidation type="list" allowBlank="1" showInputMessage="1" showErrorMessage="1" xr:uid="{32243DC5-F47D-4808-B222-591D68ADDB2F}">
          <x14:formula1>
            <xm:f>'Dropdown lists'!$X$2:$X$6</xm:f>
          </x14:formula1>
          <xm:sqref>C45:G46 J45:N46</xm:sqref>
        </x14:dataValidation>
        <x14:dataValidation type="list" allowBlank="1" showInputMessage="1" showErrorMessage="1" xr:uid="{EEE5DD31-0EEB-4001-B8EC-33D5EBE1611E}">
          <x14:formula1>
            <xm:f>'Dropdown lists'!$Z$2:$Z$6</xm:f>
          </x14:formula1>
          <xm:sqref>C49:G50 J49:J50</xm:sqref>
        </x14:dataValidation>
        <x14:dataValidation type="list" allowBlank="1" showInputMessage="1" showErrorMessage="1" xr:uid="{771F2323-5911-4A10-9082-AD29438ACC72}">
          <x14:formula1>
            <xm:f>'Dropdown lists'!$L$2:$L$5</xm:f>
          </x14:formula1>
          <xm:sqref>C23:M23</xm:sqref>
        </x14:dataValidation>
        <x14:dataValidation type="list" allowBlank="1" showInputMessage="1" showErrorMessage="1" xr:uid="{2B3FE097-163F-4810-AFB6-36B3919052A6}">
          <x14:formula1>
            <xm:f>'Dropdown lists'!$BB$2:$BB$6</xm:f>
          </x14:formula1>
          <xm:sqref>J110:N110 J112:N112</xm:sqref>
        </x14:dataValidation>
        <x14:dataValidation type="list" allowBlank="1" showInputMessage="1" showErrorMessage="1" xr:uid="{F1353780-0662-4F2B-9D2D-64B684C8C92F}">
          <x14:formula1>
            <xm:f>'Dropdown lists'!$AT$2:$AT$7</xm:f>
          </x14:formula1>
          <xm:sqref>C82:M82</xm:sqref>
        </x14:dataValidation>
        <x14:dataValidation type="list" allowBlank="1" showInputMessage="1" showErrorMessage="1" xr:uid="{DCE96DDB-FC46-4D89-8325-D642884CE42F}">
          <x14:formula1>
            <xm:f>'Dropdown lists'!$AR$2:$AR$5</xm:f>
          </x14:formula1>
          <xm:sqref>C79:M79</xm:sqref>
        </x14:dataValidation>
        <x14:dataValidation type="list" allowBlank="1" showInputMessage="1" showErrorMessage="1" xr:uid="{89D31882-BBE5-4874-BB23-C2CFCBC18F71}">
          <x14:formula1>
            <xm:f>'Dropdown lists'!$AP$2:$AP$4</xm:f>
          </x14:formula1>
          <xm:sqref>C76:M76</xm:sqref>
        </x14:dataValidation>
        <x14:dataValidation type="list" allowBlank="1" showInputMessage="1" showErrorMessage="1" xr:uid="{3BA5E008-FDA7-4710-8639-ABBBADF2146A}">
          <x14:formula1>
            <xm:f>'Dropdown lists'!$AN$2:$AN$6</xm:f>
          </x14:formula1>
          <xm:sqref>C71:M71</xm:sqref>
        </x14:dataValidation>
        <x14:dataValidation type="list" allowBlank="1" showInputMessage="1" showErrorMessage="1" xr:uid="{F487702F-AF21-4292-8670-98C620262862}">
          <x14:formula1>
            <xm:f>'Dropdown lists'!$AL$2:$AL$6</xm:f>
          </x14:formula1>
          <xm:sqref>C68:M68</xm:sqref>
        </x14:dataValidation>
        <x14:dataValidation type="list" allowBlank="1" showInputMessage="1" showErrorMessage="1" xr:uid="{8E673C0B-DB8E-4CC3-AF4C-557E0E2929A8}">
          <x14:formula1>
            <xm:f>'Dropdown lists'!$AJ$2:$AJ$6</xm:f>
          </x14:formula1>
          <xm:sqref>C65:M65</xm:sqref>
        </x14:dataValidation>
        <x14:dataValidation type="list" allowBlank="1" showInputMessage="1" showErrorMessage="1" xr:uid="{43BE4971-02B9-43B8-A561-AEEA4C527AC4}">
          <x14:formula1>
            <xm:f>'Dropdown lists'!$AH$2:$AH$4</xm:f>
          </x14:formula1>
          <xm:sqref>C62:M62</xm:sqref>
        </x14:dataValidation>
        <x14:dataValidation type="list" allowBlank="1" showInputMessage="1" showErrorMessage="1" xr:uid="{E269BCD1-0019-4887-81AE-50DC46D04DC1}">
          <x14:formula1>
            <xm:f>'Dropdown lists'!$AF$2:$AF$7</xm:f>
          </x14:formula1>
          <xm:sqref>C59:M59</xm:sqref>
        </x14:dataValidation>
        <x14:dataValidation type="list" allowBlank="1" showInputMessage="1" showErrorMessage="1" xr:uid="{0DD4C656-ACF5-49C0-8617-8A357FB1E93C}">
          <x14:formula1>
            <xm:f>'Dropdown lists'!$AD$2:$AD$6</xm:f>
          </x14:formula1>
          <xm:sqref>C56:M56</xm:sqref>
        </x14:dataValidation>
        <x14:dataValidation type="list" allowBlank="1" showInputMessage="1" showErrorMessage="1" xr:uid="{FF84D7D0-8663-4A16-9765-96A9D13BB382}">
          <x14:formula1>
            <xm:f>'Dropdown lists'!$AB$2:$AB$8</xm:f>
          </x14:formula1>
          <xm:sqref>C53:M53</xm:sqref>
        </x14:dataValidation>
        <x14:dataValidation type="list" allowBlank="1" showInputMessage="1" showErrorMessage="1" xr:uid="{9EB975C7-D6E0-4C1C-A483-EA7053856556}">
          <x14:formula1>
            <xm:f>'Dropdown lists'!$T$2:$T$8</xm:f>
          </x14:formula1>
          <xm:sqref>C37:M37</xm:sqref>
        </x14:dataValidation>
        <x14:dataValidation type="list" allowBlank="1" showInputMessage="1" showErrorMessage="1" xr:uid="{BCD4A19D-EFF3-43C0-B3C0-3028DDAE0B17}">
          <x14:formula1>
            <xm:f>'Dropdown lists'!$V$2:$V$8</xm:f>
          </x14:formula1>
          <xm:sqref>C40:M40</xm:sqref>
        </x14:dataValidation>
        <x14:dataValidation type="list" allowBlank="1" showInputMessage="1" showErrorMessage="1" xr:uid="{0590FE07-EE84-4FF6-9AB9-AF7441894B3B}">
          <x14:formula1>
            <xm:f>'Dropdown lists'!$R$2:$R$6</xm:f>
          </x14:formula1>
          <xm:sqref>C34:M34</xm:sqref>
        </x14:dataValidation>
        <x14:dataValidation type="list" allowBlank="1" showInputMessage="1" showErrorMessage="1" xr:uid="{747BEFAC-CE9D-4495-964B-A2F726228C24}">
          <x14:formula1>
            <xm:f>'Dropdown lists'!$P$2:$P$6</xm:f>
          </x14:formula1>
          <xm:sqref>C31:M31</xm:sqref>
        </x14:dataValidation>
        <x14:dataValidation type="list" allowBlank="1" showInputMessage="1" showErrorMessage="1" xr:uid="{9E241D9D-B241-4053-8A0A-12FAC944D097}">
          <x14:formula1>
            <xm:f>'Dropdown lists'!$J$2:$J$6</xm:f>
          </x14:formula1>
          <xm:sqref>C20:M20</xm:sqref>
        </x14:dataValidation>
        <x14:dataValidation type="list" allowBlank="1" showInputMessage="1" showErrorMessage="1" xr:uid="{78B0D70F-DA0F-437A-9175-BD06DE322889}">
          <x14:formula1>
            <xm:f>'Dropdown lists'!$H$2:$H$6</xm:f>
          </x14:formula1>
          <xm:sqref>C17:M17</xm:sqref>
        </x14:dataValidation>
        <x14:dataValidation type="list" allowBlank="1" showInputMessage="1" showErrorMessage="1" xr:uid="{E4BB4D5E-21EB-470A-B921-31F8C2BE3F7A}">
          <x14:formula1>
            <xm:f>'Dropdown lists'!$F$2:$F$4</xm:f>
          </x14:formula1>
          <xm:sqref>C12:H12</xm:sqref>
        </x14:dataValidation>
        <x14:dataValidation type="list" allowBlank="1" showInputMessage="1" showErrorMessage="1" xr:uid="{64A11F2D-5FD8-4BE6-B955-CA32EB99BD65}">
          <x14:formula1>
            <xm:f>'Dropdown lists'!$D$2:$D$4</xm:f>
          </x14:formula1>
          <xm:sqref>C9:H9</xm:sqref>
        </x14:dataValidation>
        <x14:dataValidation type="list" allowBlank="1" showInputMessage="1" showErrorMessage="1" xr:uid="{D0B55D48-ACC4-40F0-8AA6-17F58134CC8B}">
          <x14:formula1>
            <xm:f>'Dropdown lists'!$A$2:$A$37</xm:f>
          </x14:formula1>
          <xm:sqref>D3:H3</xm:sqref>
        </x14:dataValidation>
        <x14:dataValidation type="list" allowBlank="1" showInputMessage="1" showErrorMessage="1" xr:uid="{09D26454-16D3-484B-A505-DF3688B8EDDE}">
          <x14:formula1>
            <xm:f>'Dropdown lists'!$AZ$2:$AZ$6</xm:f>
          </x14:formula1>
          <xm:sqref>C93:M93</xm:sqref>
        </x14:dataValidation>
        <x14:dataValidation type="list" allowBlank="1" showInputMessage="1" showErrorMessage="1" xr:uid="{151ACE4B-46A5-4390-834F-1C8C17585E33}">
          <x14:formula1>
            <xm:f>'Dropdown lists'!$N$2:$N$8</xm:f>
          </x14:formula1>
          <xm:sqref>C26:M26</xm:sqref>
        </x14:dataValidation>
        <x14:dataValidation type="list" allowBlank="1" showInputMessage="1" showErrorMessage="1" xr:uid="{82E011F7-D1AB-4AB8-A99B-76AFA948AE52}">
          <x14:formula1>
            <xm:f>'Dropdown lists'!$AV$2:$AV$7</xm:f>
          </x14:formula1>
          <xm:sqref>C87:M87</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106E-F69B-49EE-8592-5865849D9FF8}">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281</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429" priority="1">
      <formula>$E$103&gt;0</formula>
    </cfRule>
  </conditionalFormatting>
  <conditionalFormatting sqref="F108">
    <cfRule type="expression" dxfId="428" priority="2">
      <formula>$E$103&gt;10</formula>
    </cfRule>
  </conditionalFormatting>
  <conditionalFormatting sqref="G108">
    <cfRule type="expression" dxfId="427" priority="3">
      <formula>$E$103&gt;20</formula>
    </cfRule>
  </conditionalFormatting>
  <conditionalFormatting sqref="H108">
    <cfRule type="expression" dxfId="426" priority="4">
      <formula>$E$103&gt;30</formula>
    </cfRule>
  </conditionalFormatting>
  <conditionalFormatting sqref="I108">
    <cfRule type="expression" dxfId="425" priority="5">
      <formula>$E$103&gt;40</formula>
    </cfRule>
  </conditionalFormatting>
  <conditionalFormatting sqref="J108">
    <cfRule type="expression" dxfId="424" priority="6">
      <formula>$E$103&gt;50</formula>
    </cfRule>
  </conditionalFormatting>
  <conditionalFormatting sqref="K108">
    <cfRule type="expression" dxfId="423" priority="7">
      <formula>$E$103&gt;60</formula>
    </cfRule>
  </conditionalFormatting>
  <conditionalFormatting sqref="L108">
    <cfRule type="expression" dxfId="422" priority="8">
      <formula>$E$103&gt;70</formula>
    </cfRule>
  </conditionalFormatting>
  <conditionalFormatting sqref="M108">
    <cfRule type="expression" dxfId="421" priority="9">
      <formula>$E$103&gt;80</formula>
    </cfRule>
  </conditionalFormatting>
  <conditionalFormatting sqref="N108">
    <cfRule type="expression" dxfId="42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E663FF4E-ED9B-4947-A1BB-4B86C839D5D7}">
          <x14:formula1>
            <xm:f>'Dropdown lists'!$AV$2:$AV$7</xm:f>
          </x14:formula1>
          <xm:sqref>C87:M87</xm:sqref>
        </x14:dataValidation>
        <x14:dataValidation type="list" allowBlank="1" showInputMessage="1" showErrorMessage="1" xr:uid="{1B0B034C-BB99-4239-ACB6-E1481E72769D}">
          <x14:formula1>
            <xm:f>'Dropdown lists'!$N$2:$N$8</xm:f>
          </x14:formula1>
          <xm:sqref>C26:M26</xm:sqref>
        </x14:dataValidation>
        <x14:dataValidation type="list" allowBlank="1" showInputMessage="1" showErrorMessage="1" xr:uid="{156AA961-824A-43C3-8CDE-E24F2A38D292}">
          <x14:formula1>
            <xm:f>'Dropdown lists'!$AZ$2:$AZ$6</xm:f>
          </x14:formula1>
          <xm:sqref>C93:M93</xm:sqref>
        </x14:dataValidation>
        <x14:dataValidation type="list" allowBlank="1" showInputMessage="1" showErrorMessage="1" xr:uid="{81106D7C-E566-481C-97B1-C652F7401969}">
          <x14:formula1>
            <xm:f>'Dropdown lists'!$A$2:$A$37</xm:f>
          </x14:formula1>
          <xm:sqref>D3:H3</xm:sqref>
        </x14:dataValidation>
        <x14:dataValidation type="list" allowBlank="1" showInputMessage="1" showErrorMessage="1" xr:uid="{7B942AAF-3781-4E65-B4CB-9FB4B8188335}">
          <x14:formula1>
            <xm:f>'Dropdown lists'!$D$2:$D$4</xm:f>
          </x14:formula1>
          <xm:sqref>C9:H9</xm:sqref>
        </x14:dataValidation>
        <x14:dataValidation type="list" allowBlank="1" showInputMessage="1" showErrorMessage="1" xr:uid="{B8319086-D4D4-4B02-B732-77ECFF6A86C2}">
          <x14:formula1>
            <xm:f>'Dropdown lists'!$F$2:$F$4</xm:f>
          </x14:formula1>
          <xm:sqref>C12:H12</xm:sqref>
        </x14:dataValidation>
        <x14:dataValidation type="list" allowBlank="1" showInputMessage="1" showErrorMessage="1" xr:uid="{61B6CD23-38B3-42DC-82F4-75D39A207064}">
          <x14:formula1>
            <xm:f>'Dropdown lists'!$H$2:$H$6</xm:f>
          </x14:formula1>
          <xm:sqref>C17:M17</xm:sqref>
        </x14:dataValidation>
        <x14:dataValidation type="list" allowBlank="1" showInputMessage="1" showErrorMessage="1" xr:uid="{3B89D170-4005-45D4-9A73-8ADB140DF12E}">
          <x14:formula1>
            <xm:f>'Dropdown lists'!$J$2:$J$6</xm:f>
          </x14:formula1>
          <xm:sqref>C20:M20</xm:sqref>
        </x14:dataValidation>
        <x14:dataValidation type="list" allowBlank="1" showInputMessage="1" showErrorMessage="1" xr:uid="{0E22B906-4C12-46DA-8674-50DC0977B249}">
          <x14:formula1>
            <xm:f>'Dropdown lists'!$P$2:$P$6</xm:f>
          </x14:formula1>
          <xm:sqref>C31:M31</xm:sqref>
        </x14:dataValidation>
        <x14:dataValidation type="list" allowBlank="1" showInputMessage="1" showErrorMessage="1" xr:uid="{555E3A27-7A03-4931-AB0B-516D8C69B385}">
          <x14:formula1>
            <xm:f>'Dropdown lists'!$R$2:$R$6</xm:f>
          </x14:formula1>
          <xm:sqref>C34:M34</xm:sqref>
        </x14:dataValidation>
        <x14:dataValidation type="list" allowBlank="1" showInputMessage="1" showErrorMessage="1" xr:uid="{AADBED71-0646-4AF3-B87B-4A417BFE1D9B}">
          <x14:formula1>
            <xm:f>'Dropdown lists'!$V$2:$V$8</xm:f>
          </x14:formula1>
          <xm:sqref>C40:M40</xm:sqref>
        </x14:dataValidation>
        <x14:dataValidation type="list" allowBlank="1" showInputMessage="1" showErrorMessage="1" xr:uid="{7A19E693-9628-4931-BACF-4562E93C64BE}">
          <x14:formula1>
            <xm:f>'Dropdown lists'!$T$2:$T$8</xm:f>
          </x14:formula1>
          <xm:sqref>C37:M37</xm:sqref>
        </x14:dataValidation>
        <x14:dataValidation type="list" allowBlank="1" showInputMessage="1" showErrorMessage="1" xr:uid="{4E869E27-F3B6-43DB-851F-30B586B424BC}">
          <x14:formula1>
            <xm:f>'Dropdown lists'!$AB$2:$AB$8</xm:f>
          </x14:formula1>
          <xm:sqref>C53:M53</xm:sqref>
        </x14:dataValidation>
        <x14:dataValidation type="list" allowBlank="1" showInputMessage="1" showErrorMessage="1" xr:uid="{F7E18CF6-B982-49A9-A5AB-320F8BE3EF63}">
          <x14:formula1>
            <xm:f>'Dropdown lists'!$AD$2:$AD$6</xm:f>
          </x14:formula1>
          <xm:sqref>C56:M56</xm:sqref>
        </x14:dataValidation>
        <x14:dataValidation type="list" allowBlank="1" showInputMessage="1" showErrorMessage="1" xr:uid="{7779AE65-78B4-4621-B0BD-B5A7E8A2858C}">
          <x14:formula1>
            <xm:f>'Dropdown lists'!$AF$2:$AF$7</xm:f>
          </x14:formula1>
          <xm:sqref>C59:M59</xm:sqref>
        </x14:dataValidation>
        <x14:dataValidation type="list" allowBlank="1" showInputMessage="1" showErrorMessage="1" xr:uid="{A6859EA1-B680-4E6A-9742-DC36F0009ECF}">
          <x14:formula1>
            <xm:f>'Dropdown lists'!$AH$2:$AH$4</xm:f>
          </x14:formula1>
          <xm:sqref>C62:M62</xm:sqref>
        </x14:dataValidation>
        <x14:dataValidation type="list" allowBlank="1" showInputMessage="1" showErrorMessage="1" xr:uid="{39BA8982-C6A9-43B2-8F96-860F233B09EE}">
          <x14:formula1>
            <xm:f>'Dropdown lists'!$AJ$2:$AJ$6</xm:f>
          </x14:formula1>
          <xm:sqref>C65:M65</xm:sqref>
        </x14:dataValidation>
        <x14:dataValidation type="list" allowBlank="1" showInputMessage="1" showErrorMessage="1" xr:uid="{4E4121F8-C28B-47DC-AB53-A85B3C105B6D}">
          <x14:formula1>
            <xm:f>'Dropdown lists'!$AL$2:$AL$6</xm:f>
          </x14:formula1>
          <xm:sqref>C68:M68</xm:sqref>
        </x14:dataValidation>
        <x14:dataValidation type="list" allowBlank="1" showInputMessage="1" showErrorMessage="1" xr:uid="{AF9B3F8B-101C-49AC-A0B6-FB06BFD30FBC}">
          <x14:formula1>
            <xm:f>'Dropdown lists'!$AN$2:$AN$6</xm:f>
          </x14:formula1>
          <xm:sqref>C71:M71</xm:sqref>
        </x14:dataValidation>
        <x14:dataValidation type="list" allowBlank="1" showInputMessage="1" showErrorMessage="1" xr:uid="{0B910A77-3D54-439D-AF9E-AFB79A3424B2}">
          <x14:formula1>
            <xm:f>'Dropdown lists'!$AP$2:$AP$4</xm:f>
          </x14:formula1>
          <xm:sqref>C76:M76</xm:sqref>
        </x14:dataValidation>
        <x14:dataValidation type="list" allowBlank="1" showInputMessage="1" showErrorMessage="1" xr:uid="{6914BF2D-0707-444D-8B42-8AF3779D6559}">
          <x14:formula1>
            <xm:f>'Dropdown lists'!$AR$2:$AR$5</xm:f>
          </x14:formula1>
          <xm:sqref>C79:M79</xm:sqref>
        </x14:dataValidation>
        <x14:dataValidation type="list" allowBlank="1" showInputMessage="1" showErrorMessage="1" xr:uid="{85A5A58A-B840-4261-B981-5F712A80DC63}">
          <x14:formula1>
            <xm:f>'Dropdown lists'!$AT$2:$AT$7</xm:f>
          </x14:formula1>
          <xm:sqref>C82:M82</xm:sqref>
        </x14:dataValidation>
        <x14:dataValidation type="list" allowBlank="1" showInputMessage="1" showErrorMessage="1" xr:uid="{F79E8AD7-23AD-481E-A195-D9D8F3EBE249}">
          <x14:formula1>
            <xm:f>'Dropdown lists'!$BB$2:$BB$6</xm:f>
          </x14:formula1>
          <xm:sqref>J110:N110 J112:N112</xm:sqref>
        </x14:dataValidation>
        <x14:dataValidation type="list" allowBlank="1" showInputMessage="1" showErrorMessage="1" xr:uid="{E3ADA46D-C5D9-4522-ADCE-405505CD446F}">
          <x14:formula1>
            <xm:f>'Dropdown lists'!$L$2:$L$5</xm:f>
          </x14:formula1>
          <xm:sqref>C23:M23</xm:sqref>
        </x14:dataValidation>
        <x14:dataValidation type="list" allowBlank="1" showInputMessage="1" showErrorMessage="1" xr:uid="{B6934757-0389-4C7F-B4E0-93ED10ABE59E}">
          <x14:formula1>
            <xm:f>'Dropdown lists'!$Z$2:$Z$6</xm:f>
          </x14:formula1>
          <xm:sqref>C49:G50 J49:J50</xm:sqref>
        </x14:dataValidation>
        <x14:dataValidation type="list" allowBlank="1" showInputMessage="1" showErrorMessage="1" xr:uid="{C08A0319-CBB6-4677-8905-DC45C4823FFF}">
          <x14:formula1>
            <xm:f>'Dropdown lists'!$X$2:$X$6</xm:f>
          </x14:formula1>
          <xm:sqref>C45:G46 J45:N46</xm:sqref>
        </x14:dataValidation>
        <x14:dataValidation type="list" allowBlank="1" showInputMessage="1" showErrorMessage="1" xr:uid="{DB598B32-8E5D-4031-99AE-39F405380AEA}">
          <x14:formula1>
            <xm:f>'Dropdown lists'!$AX$2:$AX$6</xm:f>
          </x14:formula1>
          <xm:sqref>C90:M90</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0D9E3-D453-43F3-8B38-C3D153811D3B}">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282</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469" priority="1">
      <formula>$E$103&gt;0</formula>
    </cfRule>
  </conditionalFormatting>
  <conditionalFormatting sqref="F108">
    <cfRule type="expression" dxfId="468" priority="2">
      <formula>$E$103&gt;10</formula>
    </cfRule>
  </conditionalFormatting>
  <conditionalFormatting sqref="G108">
    <cfRule type="expression" dxfId="467" priority="3">
      <formula>$E$103&gt;20</formula>
    </cfRule>
  </conditionalFormatting>
  <conditionalFormatting sqref="H108">
    <cfRule type="expression" dxfId="466" priority="4">
      <formula>$E$103&gt;30</formula>
    </cfRule>
  </conditionalFormatting>
  <conditionalFormatting sqref="I108">
    <cfRule type="expression" dxfId="465" priority="5">
      <formula>$E$103&gt;40</formula>
    </cfRule>
  </conditionalFormatting>
  <conditionalFormatting sqref="J108">
    <cfRule type="expression" dxfId="464" priority="6">
      <formula>$E$103&gt;50</formula>
    </cfRule>
  </conditionalFormatting>
  <conditionalFormatting sqref="K108">
    <cfRule type="expression" dxfId="463" priority="7">
      <formula>$E$103&gt;60</formula>
    </cfRule>
  </conditionalFormatting>
  <conditionalFormatting sqref="L108">
    <cfRule type="expression" dxfId="462" priority="8">
      <formula>$E$103&gt;70</formula>
    </cfRule>
  </conditionalFormatting>
  <conditionalFormatting sqref="M108">
    <cfRule type="expression" dxfId="461" priority="9">
      <formula>$E$103&gt;80</formula>
    </cfRule>
  </conditionalFormatting>
  <conditionalFormatting sqref="N108">
    <cfRule type="expression" dxfId="46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E99C9C89-E111-45A5-91EF-837BAD0222F9}">
          <x14:formula1>
            <xm:f>'Dropdown lists'!$AX$2:$AX$6</xm:f>
          </x14:formula1>
          <xm:sqref>C90:M90</xm:sqref>
        </x14:dataValidation>
        <x14:dataValidation type="list" allowBlank="1" showInputMessage="1" showErrorMessage="1" xr:uid="{40D689CE-7D22-4976-A158-14D0972F46CE}">
          <x14:formula1>
            <xm:f>'Dropdown lists'!$X$2:$X$6</xm:f>
          </x14:formula1>
          <xm:sqref>C45:G46 J45:N46</xm:sqref>
        </x14:dataValidation>
        <x14:dataValidation type="list" allowBlank="1" showInputMessage="1" showErrorMessage="1" xr:uid="{DD543EC7-DC63-4CF3-B004-BE446CBF1ED5}">
          <x14:formula1>
            <xm:f>'Dropdown lists'!$Z$2:$Z$6</xm:f>
          </x14:formula1>
          <xm:sqref>C49:G50 J49:J50</xm:sqref>
        </x14:dataValidation>
        <x14:dataValidation type="list" allowBlank="1" showInputMessage="1" showErrorMessage="1" xr:uid="{3415A10C-1376-4567-A98C-52DA290473C7}">
          <x14:formula1>
            <xm:f>'Dropdown lists'!$L$2:$L$5</xm:f>
          </x14:formula1>
          <xm:sqref>C23:M23</xm:sqref>
        </x14:dataValidation>
        <x14:dataValidation type="list" allowBlank="1" showInputMessage="1" showErrorMessage="1" xr:uid="{2CA8C10A-74B7-416F-A0B7-C55A8590C975}">
          <x14:formula1>
            <xm:f>'Dropdown lists'!$BB$2:$BB$6</xm:f>
          </x14:formula1>
          <xm:sqref>J110:N110 J112:N112</xm:sqref>
        </x14:dataValidation>
        <x14:dataValidation type="list" allowBlank="1" showInputMessage="1" showErrorMessage="1" xr:uid="{F88F75FB-81FE-47F9-94B9-A59BC7E2ECE6}">
          <x14:formula1>
            <xm:f>'Dropdown lists'!$AT$2:$AT$7</xm:f>
          </x14:formula1>
          <xm:sqref>C82:M82</xm:sqref>
        </x14:dataValidation>
        <x14:dataValidation type="list" allowBlank="1" showInputMessage="1" showErrorMessage="1" xr:uid="{DDF2A3AC-A408-432D-83F9-5F78EF952FC8}">
          <x14:formula1>
            <xm:f>'Dropdown lists'!$AR$2:$AR$5</xm:f>
          </x14:formula1>
          <xm:sqref>C79:M79</xm:sqref>
        </x14:dataValidation>
        <x14:dataValidation type="list" allowBlank="1" showInputMessage="1" showErrorMessage="1" xr:uid="{5016447C-9B6B-4D2D-B5DA-9B3FEEFB3CB0}">
          <x14:formula1>
            <xm:f>'Dropdown lists'!$AP$2:$AP$4</xm:f>
          </x14:formula1>
          <xm:sqref>C76:M76</xm:sqref>
        </x14:dataValidation>
        <x14:dataValidation type="list" allowBlank="1" showInputMessage="1" showErrorMessage="1" xr:uid="{B4963162-7813-4E18-9D08-C716882B4512}">
          <x14:formula1>
            <xm:f>'Dropdown lists'!$AN$2:$AN$6</xm:f>
          </x14:formula1>
          <xm:sqref>C71:M71</xm:sqref>
        </x14:dataValidation>
        <x14:dataValidation type="list" allowBlank="1" showInputMessage="1" showErrorMessage="1" xr:uid="{EA3468A9-8669-4BC7-BF84-71A1CD269BC0}">
          <x14:formula1>
            <xm:f>'Dropdown lists'!$AL$2:$AL$6</xm:f>
          </x14:formula1>
          <xm:sqref>C68:M68</xm:sqref>
        </x14:dataValidation>
        <x14:dataValidation type="list" allowBlank="1" showInputMessage="1" showErrorMessage="1" xr:uid="{5EF962BC-CD63-425D-9DA3-2EF2CD443C2C}">
          <x14:formula1>
            <xm:f>'Dropdown lists'!$AJ$2:$AJ$6</xm:f>
          </x14:formula1>
          <xm:sqref>C65:M65</xm:sqref>
        </x14:dataValidation>
        <x14:dataValidation type="list" allowBlank="1" showInputMessage="1" showErrorMessage="1" xr:uid="{1D33D223-3EB8-40D0-832B-FA5C9EADA173}">
          <x14:formula1>
            <xm:f>'Dropdown lists'!$AH$2:$AH$4</xm:f>
          </x14:formula1>
          <xm:sqref>C62:M62</xm:sqref>
        </x14:dataValidation>
        <x14:dataValidation type="list" allowBlank="1" showInputMessage="1" showErrorMessage="1" xr:uid="{991460F8-F137-4FBB-A138-870501467A1A}">
          <x14:formula1>
            <xm:f>'Dropdown lists'!$AF$2:$AF$7</xm:f>
          </x14:formula1>
          <xm:sqref>C59:M59</xm:sqref>
        </x14:dataValidation>
        <x14:dataValidation type="list" allowBlank="1" showInputMessage="1" showErrorMessage="1" xr:uid="{BE17503D-CF32-417D-B207-5A239BDA3F17}">
          <x14:formula1>
            <xm:f>'Dropdown lists'!$AD$2:$AD$6</xm:f>
          </x14:formula1>
          <xm:sqref>C56:M56</xm:sqref>
        </x14:dataValidation>
        <x14:dataValidation type="list" allowBlank="1" showInputMessage="1" showErrorMessage="1" xr:uid="{EFE462AB-CE49-4E7B-B787-D1C93574A7FC}">
          <x14:formula1>
            <xm:f>'Dropdown lists'!$AB$2:$AB$8</xm:f>
          </x14:formula1>
          <xm:sqref>C53:M53</xm:sqref>
        </x14:dataValidation>
        <x14:dataValidation type="list" allowBlank="1" showInputMessage="1" showErrorMessage="1" xr:uid="{53705F19-6B4B-4373-8CBE-2577B69181F6}">
          <x14:formula1>
            <xm:f>'Dropdown lists'!$T$2:$T$8</xm:f>
          </x14:formula1>
          <xm:sqref>C37:M37</xm:sqref>
        </x14:dataValidation>
        <x14:dataValidation type="list" allowBlank="1" showInputMessage="1" showErrorMessage="1" xr:uid="{508F937E-80E1-4889-8276-F81E28C69061}">
          <x14:formula1>
            <xm:f>'Dropdown lists'!$V$2:$V$8</xm:f>
          </x14:formula1>
          <xm:sqref>C40:M40</xm:sqref>
        </x14:dataValidation>
        <x14:dataValidation type="list" allowBlank="1" showInputMessage="1" showErrorMessage="1" xr:uid="{111C4721-D113-45B5-8EB0-B1E9752A5AE3}">
          <x14:formula1>
            <xm:f>'Dropdown lists'!$R$2:$R$6</xm:f>
          </x14:formula1>
          <xm:sqref>C34:M34</xm:sqref>
        </x14:dataValidation>
        <x14:dataValidation type="list" allowBlank="1" showInputMessage="1" showErrorMessage="1" xr:uid="{BF28D269-EFB9-4BF9-B848-1B047E7D652C}">
          <x14:formula1>
            <xm:f>'Dropdown lists'!$P$2:$P$6</xm:f>
          </x14:formula1>
          <xm:sqref>C31:M31</xm:sqref>
        </x14:dataValidation>
        <x14:dataValidation type="list" allowBlank="1" showInputMessage="1" showErrorMessage="1" xr:uid="{2C40E326-6014-4571-818A-F41DE63C4C0E}">
          <x14:formula1>
            <xm:f>'Dropdown lists'!$J$2:$J$6</xm:f>
          </x14:formula1>
          <xm:sqref>C20:M20</xm:sqref>
        </x14:dataValidation>
        <x14:dataValidation type="list" allowBlank="1" showInputMessage="1" showErrorMessage="1" xr:uid="{91601FA3-C274-4561-A090-40B19422180D}">
          <x14:formula1>
            <xm:f>'Dropdown lists'!$H$2:$H$6</xm:f>
          </x14:formula1>
          <xm:sqref>C17:M17</xm:sqref>
        </x14:dataValidation>
        <x14:dataValidation type="list" allowBlank="1" showInputMessage="1" showErrorMessage="1" xr:uid="{194C347E-61ED-464B-BC38-C6CD9830C0B3}">
          <x14:formula1>
            <xm:f>'Dropdown lists'!$F$2:$F$4</xm:f>
          </x14:formula1>
          <xm:sqref>C12:H12</xm:sqref>
        </x14:dataValidation>
        <x14:dataValidation type="list" allowBlank="1" showInputMessage="1" showErrorMessage="1" xr:uid="{3937FDAA-C9A4-47D3-B7FF-9D72C2EC5951}">
          <x14:formula1>
            <xm:f>'Dropdown lists'!$D$2:$D$4</xm:f>
          </x14:formula1>
          <xm:sqref>C9:H9</xm:sqref>
        </x14:dataValidation>
        <x14:dataValidation type="list" allowBlank="1" showInputMessage="1" showErrorMessage="1" xr:uid="{0C9EF3C5-7A50-44E4-A8AF-34435DDFF790}">
          <x14:formula1>
            <xm:f>'Dropdown lists'!$A$2:$A$37</xm:f>
          </x14:formula1>
          <xm:sqref>D3:H3</xm:sqref>
        </x14:dataValidation>
        <x14:dataValidation type="list" allowBlank="1" showInputMessage="1" showErrorMessage="1" xr:uid="{974458A2-8F4D-49A1-8D14-7FDE908D4D00}">
          <x14:formula1>
            <xm:f>'Dropdown lists'!$AZ$2:$AZ$6</xm:f>
          </x14:formula1>
          <xm:sqref>C93:M93</xm:sqref>
        </x14:dataValidation>
        <x14:dataValidation type="list" allowBlank="1" showInputMessage="1" showErrorMessage="1" xr:uid="{DAE49DD1-A1FB-4E11-BCA0-CFE51F6F4BD7}">
          <x14:formula1>
            <xm:f>'Dropdown lists'!$N$2:$N$8</xm:f>
          </x14:formula1>
          <xm:sqref>C26:M26</xm:sqref>
        </x14:dataValidation>
        <x14:dataValidation type="list" allowBlank="1" showInputMessage="1" showErrorMessage="1" xr:uid="{9931EEE0-9360-4B04-B072-C17FFB460359}">
          <x14:formula1>
            <xm:f>'Dropdown lists'!$AV$2:$AV$7</xm:f>
          </x14:formula1>
          <xm:sqref>C87:M87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0F11F-913A-44E3-B9FA-116BF5046FBF}">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283</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489" priority="1">
      <formula>$E$103&gt;0</formula>
    </cfRule>
  </conditionalFormatting>
  <conditionalFormatting sqref="F108">
    <cfRule type="expression" dxfId="488" priority="2">
      <formula>$E$103&gt;10</formula>
    </cfRule>
  </conditionalFormatting>
  <conditionalFormatting sqref="G108">
    <cfRule type="expression" dxfId="487" priority="3">
      <formula>$E$103&gt;20</formula>
    </cfRule>
  </conditionalFormatting>
  <conditionalFormatting sqref="H108">
    <cfRule type="expression" dxfId="486" priority="4">
      <formula>$E$103&gt;30</formula>
    </cfRule>
  </conditionalFormatting>
  <conditionalFormatting sqref="I108">
    <cfRule type="expression" dxfId="485" priority="5">
      <formula>$E$103&gt;40</formula>
    </cfRule>
  </conditionalFormatting>
  <conditionalFormatting sqref="J108">
    <cfRule type="expression" dxfId="484" priority="6">
      <formula>$E$103&gt;50</formula>
    </cfRule>
  </conditionalFormatting>
  <conditionalFormatting sqref="K108">
    <cfRule type="expression" dxfId="483" priority="7">
      <formula>$E$103&gt;60</formula>
    </cfRule>
  </conditionalFormatting>
  <conditionalFormatting sqref="L108">
    <cfRule type="expression" dxfId="482" priority="8">
      <formula>$E$103&gt;70</formula>
    </cfRule>
  </conditionalFormatting>
  <conditionalFormatting sqref="M108">
    <cfRule type="expression" dxfId="481" priority="9">
      <formula>$E$103&gt;80</formula>
    </cfRule>
  </conditionalFormatting>
  <conditionalFormatting sqref="N108">
    <cfRule type="expression" dxfId="48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AFA60194-FFAB-42C7-BBF3-D9D3A10D97B0}">
          <x14:formula1>
            <xm:f>'Dropdown lists'!$AV$2:$AV$7</xm:f>
          </x14:formula1>
          <xm:sqref>C87:M87</xm:sqref>
        </x14:dataValidation>
        <x14:dataValidation type="list" allowBlank="1" showInputMessage="1" showErrorMessage="1" xr:uid="{2399539D-0DA0-4D54-97E7-39E7F7EF0201}">
          <x14:formula1>
            <xm:f>'Dropdown lists'!$N$2:$N$8</xm:f>
          </x14:formula1>
          <xm:sqref>C26:M26</xm:sqref>
        </x14:dataValidation>
        <x14:dataValidation type="list" allowBlank="1" showInputMessage="1" showErrorMessage="1" xr:uid="{D3F6BFC7-3514-4E91-80CA-5E4B664D9285}">
          <x14:formula1>
            <xm:f>'Dropdown lists'!$AZ$2:$AZ$6</xm:f>
          </x14:formula1>
          <xm:sqref>C93:M93</xm:sqref>
        </x14:dataValidation>
        <x14:dataValidation type="list" allowBlank="1" showInputMessage="1" showErrorMessage="1" xr:uid="{B960F564-F53C-4511-B898-BD75F55159CC}">
          <x14:formula1>
            <xm:f>'Dropdown lists'!$A$2:$A$37</xm:f>
          </x14:formula1>
          <xm:sqref>D3:H3</xm:sqref>
        </x14:dataValidation>
        <x14:dataValidation type="list" allowBlank="1" showInputMessage="1" showErrorMessage="1" xr:uid="{3E9C607B-4393-4826-A822-CA061D00B797}">
          <x14:formula1>
            <xm:f>'Dropdown lists'!$D$2:$D$4</xm:f>
          </x14:formula1>
          <xm:sqref>C9:H9</xm:sqref>
        </x14:dataValidation>
        <x14:dataValidation type="list" allowBlank="1" showInputMessage="1" showErrorMessage="1" xr:uid="{2B79616E-876A-4D6A-982A-AC1F45D67A01}">
          <x14:formula1>
            <xm:f>'Dropdown lists'!$F$2:$F$4</xm:f>
          </x14:formula1>
          <xm:sqref>C12:H12</xm:sqref>
        </x14:dataValidation>
        <x14:dataValidation type="list" allowBlank="1" showInputMessage="1" showErrorMessage="1" xr:uid="{0905FC22-20B9-4A87-9E33-7650FA458523}">
          <x14:formula1>
            <xm:f>'Dropdown lists'!$H$2:$H$6</xm:f>
          </x14:formula1>
          <xm:sqref>C17:M17</xm:sqref>
        </x14:dataValidation>
        <x14:dataValidation type="list" allowBlank="1" showInputMessage="1" showErrorMessage="1" xr:uid="{AA3E2F37-43B2-4A3C-9DEE-8AE9F071BDBC}">
          <x14:formula1>
            <xm:f>'Dropdown lists'!$J$2:$J$6</xm:f>
          </x14:formula1>
          <xm:sqref>C20:M20</xm:sqref>
        </x14:dataValidation>
        <x14:dataValidation type="list" allowBlank="1" showInputMessage="1" showErrorMessage="1" xr:uid="{3900929C-47D4-4B1D-8393-CD9B4D5AC31C}">
          <x14:formula1>
            <xm:f>'Dropdown lists'!$P$2:$P$6</xm:f>
          </x14:formula1>
          <xm:sqref>C31:M31</xm:sqref>
        </x14:dataValidation>
        <x14:dataValidation type="list" allowBlank="1" showInputMessage="1" showErrorMessage="1" xr:uid="{8880E2EE-FC57-4F90-B10F-CBF21F69A002}">
          <x14:formula1>
            <xm:f>'Dropdown lists'!$R$2:$R$6</xm:f>
          </x14:formula1>
          <xm:sqref>C34:M34</xm:sqref>
        </x14:dataValidation>
        <x14:dataValidation type="list" allowBlank="1" showInputMessage="1" showErrorMessage="1" xr:uid="{4B58E797-F9E9-4308-8BB0-67FC8D69E1F3}">
          <x14:formula1>
            <xm:f>'Dropdown lists'!$V$2:$V$8</xm:f>
          </x14:formula1>
          <xm:sqref>C40:M40</xm:sqref>
        </x14:dataValidation>
        <x14:dataValidation type="list" allowBlank="1" showInputMessage="1" showErrorMessage="1" xr:uid="{BFC20870-3F7F-4DA9-92B1-1AFF7964A82C}">
          <x14:formula1>
            <xm:f>'Dropdown lists'!$T$2:$T$8</xm:f>
          </x14:formula1>
          <xm:sqref>C37:M37</xm:sqref>
        </x14:dataValidation>
        <x14:dataValidation type="list" allowBlank="1" showInputMessage="1" showErrorMessage="1" xr:uid="{F9301892-729F-4BE1-8911-9108B0D61E34}">
          <x14:formula1>
            <xm:f>'Dropdown lists'!$AB$2:$AB$8</xm:f>
          </x14:formula1>
          <xm:sqref>C53:M53</xm:sqref>
        </x14:dataValidation>
        <x14:dataValidation type="list" allowBlank="1" showInputMessage="1" showErrorMessage="1" xr:uid="{17BD1317-9B0E-4C51-8525-E15F62CA9076}">
          <x14:formula1>
            <xm:f>'Dropdown lists'!$AD$2:$AD$6</xm:f>
          </x14:formula1>
          <xm:sqref>C56:M56</xm:sqref>
        </x14:dataValidation>
        <x14:dataValidation type="list" allowBlank="1" showInputMessage="1" showErrorMessage="1" xr:uid="{0265C671-9E57-45CA-A609-3B82BB4C7965}">
          <x14:formula1>
            <xm:f>'Dropdown lists'!$AF$2:$AF$7</xm:f>
          </x14:formula1>
          <xm:sqref>C59:M59</xm:sqref>
        </x14:dataValidation>
        <x14:dataValidation type="list" allowBlank="1" showInputMessage="1" showErrorMessage="1" xr:uid="{C7AED5CF-7C5A-4569-9AFC-E300572280C9}">
          <x14:formula1>
            <xm:f>'Dropdown lists'!$AH$2:$AH$4</xm:f>
          </x14:formula1>
          <xm:sqref>C62:M62</xm:sqref>
        </x14:dataValidation>
        <x14:dataValidation type="list" allowBlank="1" showInputMessage="1" showErrorMessage="1" xr:uid="{77F140B1-691F-4682-ADDC-8A15C723C2DD}">
          <x14:formula1>
            <xm:f>'Dropdown lists'!$AJ$2:$AJ$6</xm:f>
          </x14:formula1>
          <xm:sqref>C65:M65</xm:sqref>
        </x14:dataValidation>
        <x14:dataValidation type="list" allowBlank="1" showInputMessage="1" showErrorMessage="1" xr:uid="{75A4F9BE-C363-488D-B981-1D63740412A5}">
          <x14:formula1>
            <xm:f>'Dropdown lists'!$AL$2:$AL$6</xm:f>
          </x14:formula1>
          <xm:sqref>C68:M68</xm:sqref>
        </x14:dataValidation>
        <x14:dataValidation type="list" allowBlank="1" showInputMessage="1" showErrorMessage="1" xr:uid="{85FF5931-96D6-40AE-B318-DFD57B8DD2D3}">
          <x14:formula1>
            <xm:f>'Dropdown lists'!$AN$2:$AN$6</xm:f>
          </x14:formula1>
          <xm:sqref>C71:M71</xm:sqref>
        </x14:dataValidation>
        <x14:dataValidation type="list" allowBlank="1" showInputMessage="1" showErrorMessage="1" xr:uid="{717660BB-EC15-494E-BDBE-5AD706932826}">
          <x14:formula1>
            <xm:f>'Dropdown lists'!$AP$2:$AP$4</xm:f>
          </x14:formula1>
          <xm:sqref>C76:M76</xm:sqref>
        </x14:dataValidation>
        <x14:dataValidation type="list" allowBlank="1" showInputMessage="1" showErrorMessage="1" xr:uid="{7AF52828-D199-4307-9CB1-F3F72B9465D5}">
          <x14:formula1>
            <xm:f>'Dropdown lists'!$AR$2:$AR$5</xm:f>
          </x14:formula1>
          <xm:sqref>C79:M79</xm:sqref>
        </x14:dataValidation>
        <x14:dataValidation type="list" allowBlank="1" showInputMessage="1" showErrorMessage="1" xr:uid="{61DF15B7-4BC1-4E29-937C-7BC4E3D56148}">
          <x14:formula1>
            <xm:f>'Dropdown lists'!$AT$2:$AT$7</xm:f>
          </x14:formula1>
          <xm:sqref>C82:M82</xm:sqref>
        </x14:dataValidation>
        <x14:dataValidation type="list" allowBlank="1" showInputMessage="1" showErrorMessage="1" xr:uid="{F043D1AE-1F29-4621-874C-329266B33BC4}">
          <x14:formula1>
            <xm:f>'Dropdown lists'!$BB$2:$BB$6</xm:f>
          </x14:formula1>
          <xm:sqref>J110:N110 J112:N112</xm:sqref>
        </x14:dataValidation>
        <x14:dataValidation type="list" allowBlank="1" showInputMessage="1" showErrorMessage="1" xr:uid="{71CAD7E1-56DE-4AAD-9D49-9171284ACEC1}">
          <x14:formula1>
            <xm:f>'Dropdown lists'!$L$2:$L$5</xm:f>
          </x14:formula1>
          <xm:sqref>C23:M23</xm:sqref>
        </x14:dataValidation>
        <x14:dataValidation type="list" allowBlank="1" showInputMessage="1" showErrorMessage="1" xr:uid="{A6D36B2B-CF68-4A87-8ABC-FF43FE02542D}">
          <x14:formula1>
            <xm:f>'Dropdown lists'!$Z$2:$Z$6</xm:f>
          </x14:formula1>
          <xm:sqref>C49:G50 J49:J50</xm:sqref>
        </x14:dataValidation>
        <x14:dataValidation type="list" allowBlank="1" showInputMessage="1" showErrorMessage="1" xr:uid="{EA5E4C72-68D7-4068-AF7F-9C79D36814C4}">
          <x14:formula1>
            <xm:f>'Dropdown lists'!$X$2:$X$6</xm:f>
          </x14:formula1>
          <xm:sqref>C45:G46 J45:N46</xm:sqref>
        </x14:dataValidation>
        <x14:dataValidation type="list" allowBlank="1" showInputMessage="1" showErrorMessage="1" xr:uid="{16ED796A-E31B-4FA8-AF23-4364B1650582}">
          <x14:formula1>
            <xm:f>'Dropdown lists'!$AX$2:$AX$6</xm:f>
          </x14:formula1>
          <xm:sqref>C90:M90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A38D8-C38F-4244-B371-83533D3D98C7}">
  <sheetPr codeName="Sheet2">
    <pageSetUpPr fitToPage="1"/>
  </sheetPr>
  <dimension ref="A1:N119"/>
  <sheetViews>
    <sheetView showGridLines="0" zoomScale="110" zoomScaleNormal="110" workbookViewId="0">
      <selection activeCell="B8" sqref="B8:N8"/>
    </sheetView>
  </sheetViews>
  <sheetFormatPr defaultColWidth="8.5546875" defaultRowHeight="14.4" x14ac:dyDescent="0.3"/>
  <cols>
    <col min="1" max="12" width="8.5546875" style="4"/>
    <col min="13" max="13" width="14.88671875" style="4" bestFit="1" customWidth="1"/>
    <col min="14" max="16384" width="8.5546875" style="4"/>
  </cols>
  <sheetData>
    <row r="1" spans="1:14" ht="45" customHeight="1" x14ac:dyDescent="0.3">
      <c r="A1" s="73" t="s">
        <v>207</v>
      </c>
      <c r="B1" s="73"/>
      <c r="C1" s="73"/>
      <c r="D1" s="73"/>
      <c r="E1" s="73"/>
      <c r="F1" s="73"/>
      <c r="G1" s="73"/>
      <c r="H1" s="73"/>
      <c r="I1" s="73"/>
      <c r="J1" s="73"/>
      <c r="K1" s="73"/>
      <c r="L1" s="73"/>
      <c r="M1" s="73"/>
      <c r="N1" s="73"/>
    </row>
    <row r="2" spans="1:14" ht="51" customHeight="1" x14ac:dyDescent="0.3">
      <c r="A2" s="102" t="s">
        <v>208</v>
      </c>
      <c r="B2" s="102"/>
      <c r="C2" s="102"/>
      <c r="D2" s="102"/>
      <c r="E2" s="102"/>
      <c r="F2" s="102"/>
      <c r="G2" s="102"/>
      <c r="H2" s="102"/>
      <c r="I2" s="102"/>
      <c r="J2" s="102"/>
      <c r="K2" s="102"/>
      <c r="L2" s="102"/>
      <c r="M2" s="102"/>
      <c r="N2" s="102"/>
    </row>
    <row r="3" spans="1:14" ht="75" customHeight="1" x14ac:dyDescent="0.3">
      <c r="A3" s="103" t="s">
        <v>209</v>
      </c>
      <c r="B3" s="103"/>
      <c r="C3" s="103"/>
      <c r="D3" s="103"/>
      <c r="E3" s="103"/>
      <c r="F3" s="103"/>
      <c r="G3" s="103"/>
      <c r="H3" s="103"/>
      <c r="I3" s="103"/>
      <c r="J3" s="103"/>
      <c r="K3" s="103"/>
      <c r="L3" s="103"/>
      <c r="M3" s="103"/>
      <c r="N3" s="103"/>
    </row>
    <row r="4" spans="1:14" ht="16.2" thickBot="1" x14ac:dyDescent="0.35">
      <c r="A4" s="75" t="s">
        <v>210</v>
      </c>
      <c r="B4" s="75"/>
      <c r="C4" s="75"/>
      <c r="D4" s="104" t="s">
        <v>54</v>
      </c>
      <c r="E4" s="104"/>
      <c r="F4" s="104"/>
      <c r="G4" s="104"/>
      <c r="H4" s="104"/>
      <c r="I4" s="9"/>
      <c r="J4" s="9" t="s">
        <v>145</v>
      </c>
      <c r="K4" s="104"/>
      <c r="L4" s="104"/>
      <c r="M4" s="104"/>
      <c r="N4" s="104"/>
    </row>
    <row r="5" spans="1:14" ht="16.2" thickBot="1" x14ac:dyDescent="0.35">
      <c r="A5" s="100" t="s">
        <v>211</v>
      </c>
      <c r="B5" s="100"/>
      <c r="C5" s="100"/>
      <c r="D5" s="101" t="str">
        <f>VLOOKUP(D4,'Dropdown lists'!A:B,2,FALSE)</f>
        <v>Auto Filled</v>
      </c>
      <c r="E5" s="101"/>
      <c r="F5" s="101"/>
      <c r="G5" s="101"/>
      <c r="H5" s="101"/>
      <c r="I5" s="9"/>
      <c r="J5" s="9"/>
      <c r="K5" s="9"/>
      <c r="L5" s="9"/>
      <c r="M5" s="9"/>
      <c r="N5" s="6"/>
    </row>
    <row r="6" spans="1:14" ht="56.25" customHeight="1" thickTop="1" x14ac:dyDescent="0.3">
      <c r="A6" s="64" t="s">
        <v>212</v>
      </c>
      <c r="B6" s="64"/>
      <c r="C6" s="64"/>
      <c r="D6" s="64"/>
      <c r="E6" s="64"/>
      <c r="F6" s="64"/>
      <c r="G6" s="64"/>
      <c r="H6" s="64"/>
      <c r="I6" s="64"/>
      <c r="J6" s="64"/>
      <c r="K6" s="64"/>
      <c r="L6" s="64"/>
      <c r="M6" s="64"/>
      <c r="N6" s="64"/>
    </row>
    <row r="8" spans="1:14" ht="30" customHeight="1" x14ac:dyDescent="0.3">
      <c r="A8" s="9" t="s">
        <v>148</v>
      </c>
      <c r="B8" s="43" t="s">
        <v>3</v>
      </c>
      <c r="C8" s="43"/>
      <c r="D8" s="43"/>
      <c r="E8" s="43"/>
      <c r="F8" s="43"/>
      <c r="G8" s="43"/>
      <c r="H8" s="43"/>
      <c r="I8" s="43"/>
      <c r="J8" s="43"/>
      <c r="K8" s="43"/>
      <c r="L8" s="43"/>
      <c r="M8" s="43"/>
      <c r="N8" s="43"/>
    </row>
    <row r="9" spans="1:14" ht="16.5" customHeight="1" thickBot="1" x14ac:dyDescent="0.35">
      <c r="A9" s="9"/>
      <c r="B9" s="9"/>
      <c r="C9" s="93" t="s">
        <v>77</v>
      </c>
      <c r="D9" s="93"/>
      <c r="E9" s="93"/>
      <c r="F9" s="93"/>
      <c r="G9" s="93"/>
      <c r="H9" s="93"/>
      <c r="I9" s="1"/>
      <c r="J9" s="1"/>
      <c r="K9" s="1"/>
      <c r="L9" s="1"/>
      <c r="M9" s="1"/>
      <c r="N9" s="1"/>
    </row>
    <row r="10" spans="1:14" ht="93.75" customHeight="1" x14ac:dyDescent="0.3">
      <c r="A10" s="64" t="s">
        <v>213</v>
      </c>
      <c r="B10" s="64"/>
      <c r="C10" s="64"/>
      <c r="D10" s="64"/>
      <c r="E10" s="64"/>
      <c r="F10" s="64"/>
      <c r="G10" s="64"/>
      <c r="H10" s="64"/>
      <c r="I10" s="64"/>
      <c r="J10" s="64"/>
      <c r="K10" s="64"/>
      <c r="L10" s="64"/>
      <c r="M10" s="64"/>
      <c r="N10" s="64"/>
    </row>
    <row r="11" spans="1:14" ht="30" customHeight="1" x14ac:dyDescent="0.3">
      <c r="A11" s="9" t="s">
        <v>149</v>
      </c>
      <c r="B11" s="43" t="s">
        <v>214</v>
      </c>
      <c r="C11" s="43"/>
      <c r="D11" s="43"/>
      <c r="E11" s="43"/>
      <c r="F11" s="43"/>
      <c r="G11" s="43"/>
      <c r="H11" s="43"/>
      <c r="I11" s="43"/>
      <c r="J11" s="43"/>
      <c r="K11" s="43"/>
      <c r="L11" s="43"/>
      <c r="M11" s="43"/>
      <c r="N11" s="43"/>
    </row>
    <row r="12" spans="1:14" ht="16.5" customHeight="1" thickBot="1" x14ac:dyDescent="0.35">
      <c r="A12" s="9"/>
      <c r="B12" s="9"/>
      <c r="C12" s="93" t="s">
        <v>78</v>
      </c>
      <c r="D12" s="93"/>
      <c r="E12" s="93"/>
      <c r="F12" s="93"/>
      <c r="G12" s="93"/>
      <c r="H12" s="93"/>
      <c r="I12" s="1"/>
      <c r="J12" s="1"/>
      <c r="K12" s="1"/>
      <c r="L12" s="1"/>
      <c r="M12" s="1"/>
      <c r="N12" s="1"/>
    </row>
    <row r="13" spans="1:14" ht="56.25" customHeight="1" x14ac:dyDescent="0.3">
      <c r="A13" s="64" t="s">
        <v>215</v>
      </c>
      <c r="B13" s="64"/>
      <c r="C13" s="64"/>
      <c r="D13" s="64"/>
      <c r="E13" s="64"/>
      <c r="F13" s="64"/>
      <c r="G13" s="64"/>
      <c r="H13" s="64"/>
      <c r="I13" s="64"/>
      <c r="J13" s="64"/>
      <c r="K13" s="64"/>
      <c r="L13" s="64"/>
      <c r="M13" s="64"/>
      <c r="N13" s="64"/>
    </row>
    <row r="14" spans="1:14" ht="47.25" customHeight="1" x14ac:dyDescent="0.3">
      <c r="A14" s="68" t="s">
        <v>150</v>
      </c>
      <c r="B14" s="68"/>
      <c r="C14" s="68"/>
      <c r="D14" s="68"/>
      <c r="E14" s="68"/>
      <c r="F14" s="68"/>
      <c r="G14" s="68"/>
      <c r="H14" s="68"/>
      <c r="I14" s="68"/>
      <c r="J14" s="68"/>
      <c r="K14" s="68"/>
      <c r="L14" s="68"/>
      <c r="M14" s="68"/>
      <c r="N14" s="68"/>
    </row>
    <row r="15" spans="1:14" ht="15.75" customHeight="1" x14ac:dyDescent="0.3">
      <c r="A15" s="9" t="s">
        <v>151</v>
      </c>
      <c r="B15" s="43" t="s">
        <v>7</v>
      </c>
      <c r="C15" s="43"/>
      <c r="D15" s="43"/>
      <c r="E15" s="43"/>
      <c r="F15" s="43"/>
      <c r="G15" s="43"/>
      <c r="H15" s="43"/>
      <c r="I15" s="43"/>
      <c r="J15" s="43"/>
      <c r="K15" s="43"/>
      <c r="L15" s="43"/>
      <c r="M15" s="43"/>
      <c r="N15" s="43"/>
    </row>
    <row r="16" spans="1:14" ht="15.75" customHeight="1" thickBot="1" x14ac:dyDescent="0.35">
      <c r="A16" s="9"/>
      <c r="B16" s="9"/>
      <c r="C16" s="93" t="s">
        <v>216</v>
      </c>
      <c r="D16" s="93"/>
      <c r="E16" s="93"/>
      <c r="F16" s="93"/>
      <c r="G16" s="93"/>
      <c r="H16" s="93"/>
      <c r="I16" s="38"/>
      <c r="J16" s="38"/>
      <c r="K16" s="38"/>
      <c r="L16" s="38"/>
      <c r="M16" s="38"/>
      <c r="N16" s="38"/>
    </row>
    <row r="17" spans="1:14" ht="105.75" customHeight="1" x14ac:dyDescent="0.3">
      <c r="A17" s="64" t="s">
        <v>217</v>
      </c>
      <c r="B17" s="64"/>
      <c r="C17" s="64"/>
      <c r="D17" s="64"/>
      <c r="E17" s="64"/>
      <c r="F17" s="64"/>
      <c r="G17" s="64"/>
      <c r="H17" s="64"/>
      <c r="I17" s="64"/>
      <c r="J17" s="64"/>
      <c r="K17" s="64"/>
      <c r="L17" s="64"/>
      <c r="M17" s="64"/>
      <c r="N17" s="64"/>
    </row>
    <row r="18" spans="1:14" ht="31.5" customHeight="1" x14ac:dyDescent="0.3">
      <c r="A18" s="9" t="s">
        <v>152</v>
      </c>
      <c r="B18" s="43" t="s">
        <v>9</v>
      </c>
      <c r="C18" s="43"/>
      <c r="D18" s="43"/>
      <c r="E18" s="43"/>
      <c r="F18" s="43"/>
      <c r="G18" s="43"/>
      <c r="H18" s="43"/>
      <c r="I18" s="43"/>
      <c r="J18" s="43"/>
      <c r="K18" s="43"/>
      <c r="L18" s="43"/>
      <c r="M18" s="43"/>
      <c r="N18" s="43"/>
    </row>
    <row r="19" spans="1:14" ht="15.75" customHeight="1" thickBot="1" x14ac:dyDescent="0.35">
      <c r="A19" s="9"/>
      <c r="B19" s="9"/>
      <c r="C19" s="93" t="s">
        <v>218</v>
      </c>
      <c r="D19" s="93"/>
      <c r="E19" s="93"/>
      <c r="F19" s="93"/>
      <c r="G19" s="93"/>
      <c r="H19" s="93"/>
      <c r="I19" s="38"/>
      <c r="J19" s="38"/>
      <c r="K19" s="38"/>
      <c r="L19" s="38"/>
      <c r="M19" s="38"/>
      <c r="N19" s="38"/>
    </row>
    <row r="20" spans="1:14" ht="93.75" customHeight="1" x14ac:dyDescent="0.3">
      <c r="A20" s="64" t="s">
        <v>219</v>
      </c>
      <c r="B20" s="64"/>
      <c r="C20" s="64"/>
      <c r="D20" s="64"/>
      <c r="E20" s="64"/>
      <c r="F20" s="64"/>
      <c r="G20" s="64"/>
      <c r="H20" s="64"/>
      <c r="I20" s="64"/>
      <c r="J20" s="64"/>
      <c r="K20" s="64"/>
      <c r="L20" s="64"/>
      <c r="M20" s="64"/>
      <c r="N20" s="64"/>
    </row>
    <row r="21" spans="1:14" ht="31.5" customHeight="1" x14ac:dyDescent="0.3">
      <c r="A21" s="9" t="s">
        <v>153</v>
      </c>
      <c r="B21" s="43" t="s">
        <v>11</v>
      </c>
      <c r="C21" s="43"/>
      <c r="D21" s="43"/>
      <c r="E21" s="43"/>
      <c r="F21" s="43"/>
      <c r="G21" s="43"/>
      <c r="H21" s="43"/>
      <c r="I21" s="43"/>
      <c r="J21" s="43"/>
      <c r="K21" s="43"/>
      <c r="L21" s="43"/>
      <c r="M21" s="43"/>
      <c r="N21" s="43"/>
    </row>
    <row r="22" spans="1:14" ht="15.75" customHeight="1" thickBot="1" x14ac:dyDescent="0.35">
      <c r="A22" s="9"/>
      <c r="B22" s="9"/>
      <c r="C22" s="93" t="s">
        <v>60</v>
      </c>
      <c r="D22" s="93"/>
      <c r="E22" s="93"/>
      <c r="F22" s="93"/>
      <c r="G22" s="93"/>
      <c r="H22" s="93"/>
      <c r="I22" s="9"/>
      <c r="J22" s="9"/>
      <c r="K22" s="9"/>
      <c r="L22" s="9"/>
      <c r="M22" s="9"/>
      <c r="N22" s="9"/>
    </row>
    <row r="23" spans="1:14" ht="168.75" customHeight="1" x14ac:dyDescent="0.3">
      <c r="A23" s="64" t="s">
        <v>220</v>
      </c>
      <c r="B23" s="64"/>
      <c r="C23" s="64"/>
      <c r="D23" s="64"/>
      <c r="E23" s="64"/>
      <c r="F23" s="64"/>
      <c r="G23" s="64"/>
      <c r="H23" s="64"/>
      <c r="I23" s="64"/>
      <c r="J23" s="64"/>
      <c r="K23" s="64"/>
      <c r="L23" s="64"/>
      <c r="M23" s="64"/>
      <c r="N23" s="64"/>
    </row>
    <row r="24" spans="1:14" ht="31.5" customHeight="1" x14ac:dyDescent="0.3">
      <c r="A24" s="9" t="s">
        <v>154</v>
      </c>
      <c r="B24" s="43" t="s">
        <v>13</v>
      </c>
      <c r="C24" s="43"/>
      <c r="D24" s="43"/>
      <c r="E24" s="43"/>
      <c r="F24" s="43"/>
      <c r="G24" s="43"/>
      <c r="H24" s="43"/>
      <c r="I24" s="43"/>
      <c r="J24" s="43"/>
      <c r="K24" s="43"/>
      <c r="L24" s="43"/>
      <c r="M24" s="43"/>
      <c r="N24" s="43"/>
    </row>
    <row r="25" spans="1:14" ht="16.5" customHeight="1" thickBot="1" x14ac:dyDescent="0.35">
      <c r="A25" s="9"/>
      <c r="B25" s="9"/>
      <c r="C25" s="93" t="s">
        <v>119</v>
      </c>
      <c r="D25" s="93"/>
      <c r="E25" s="93"/>
      <c r="F25" s="93"/>
      <c r="G25" s="93"/>
      <c r="H25" s="93"/>
      <c r="I25" s="9"/>
      <c r="J25" s="9"/>
      <c r="K25" s="9"/>
      <c r="L25" s="9"/>
      <c r="M25" s="9"/>
      <c r="N25" s="9"/>
    </row>
    <row r="26" spans="1:14" ht="150" customHeight="1" x14ac:dyDescent="0.3">
      <c r="A26" s="64" t="s">
        <v>221</v>
      </c>
      <c r="B26" s="64"/>
      <c r="C26" s="64"/>
      <c r="D26" s="64"/>
      <c r="E26" s="64"/>
      <c r="F26" s="64"/>
      <c r="G26" s="64"/>
      <c r="H26" s="64"/>
      <c r="I26" s="64"/>
      <c r="J26" s="64"/>
      <c r="K26" s="64"/>
      <c r="L26" s="64"/>
      <c r="M26" s="64"/>
      <c r="N26" s="64"/>
    </row>
    <row r="27" spans="1:14" ht="47.25" customHeight="1" x14ac:dyDescent="0.3">
      <c r="A27" s="68" t="s">
        <v>155</v>
      </c>
      <c r="B27" s="68"/>
      <c r="C27" s="68"/>
      <c r="D27" s="68"/>
      <c r="E27" s="68"/>
      <c r="F27" s="68"/>
      <c r="G27" s="68"/>
      <c r="H27" s="68"/>
      <c r="I27" s="68"/>
      <c r="J27" s="68"/>
      <c r="K27" s="68"/>
      <c r="L27" s="68"/>
      <c r="M27" s="68"/>
      <c r="N27" s="68"/>
    </row>
    <row r="28" spans="1:14" ht="15.75" customHeight="1" x14ac:dyDescent="0.3">
      <c r="A28" s="9" t="s">
        <v>156</v>
      </c>
      <c r="B28" s="43" t="s">
        <v>15</v>
      </c>
      <c r="C28" s="43"/>
      <c r="D28" s="43"/>
      <c r="E28" s="43"/>
      <c r="F28" s="43"/>
      <c r="G28" s="43"/>
      <c r="H28" s="43"/>
      <c r="I28" s="43"/>
      <c r="J28" s="43"/>
      <c r="K28" s="43"/>
      <c r="L28" s="43"/>
      <c r="M28" s="43"/>
      <c r="N28" s="43"/>
    </row>
    <row r="29" spans="1:14" ht="15.75" customHeight="1" thickBot="1" x14ac:dyDescent="0.35">
      <c r="A29" s="9"/>
      <c r="B29" s="9"/>
      <c r="C29" s="93" t="s">
        <v>216</v>
      </c>
      <c r="D29" s="93"/>
      <c r="E29" s="93"/>
      <c r="F29" s="93"/>
      <c r="G29" s="93"/>
      <c r="H29" s="93"/>
      <c r="I29" s="38"/>
      <c r="J29" s="38"/>
      <c r="K29" s="38"/>
      <c r="L29" s="38"/>
      <c r="M29" s="38"/>
      <c r="N29" s="38"/>
    </row>
    <row r="30" spans="1:14" ht="93.75" customHeight="1" x14ac:dyDescent="0.3">
      <c r="A30" s="64" t="s">
        <v>222</v>
      </c>
      <c r="B30" s="64"/>
      <c r="C30" s="64"/>
      <c r="D30" s="64"/>
      <c r="E30" s="64"/>
      <c r="F30" s="64"/>
      <c r="G30" s="64"/>
      <c r="H30" s="64"/>
      <c r="I30" s="64"/>
      <c r="J30" s="64"/>
      <c r="K30" s="64"/>
      <c r="L30" s="64"/>
      <c r="M30" s="64"/>
      <c r="N30" s="64"/>
    </row>
    <row r="31" spans="1:14" ht="31.5" customHeight="1" x14ac:dyDescent="0.3">
      <c r="A31" s="9" t="s">
        <v>157</v>
      </c>
      <c r="B31" s="43" t="s">
        <v>17</v>
      </c>
      <c r="C31" s="43"/>
      <c r="D31" s="43"/>
      <c r="E31" s="43"/>
      <c r="F31" s="43"/>
      <c r="G31" s="43"/>
      <c r="H31" s="43"/>
      <c r="I31" s="43"/>
      <c r="J31" s="43"/>
      <c r="K31" s="43"/>
      <c r="L31" s="43"/>
      <c r="M31" s="43"/>
      <c r="N31" s="43"/>
    </row>
    <row r="32" spans="1:14" ht="15.75" customHeight="1" thickBot="1" x14ac:dyDescent="0.35">
      <c r="A32" s="9"/>
      <c r="B32" s="9"/>
      <c r="C32" s="93" t="s">
        <v>223</v>
      </c>
      <c r="D32" s="93"/>
      <c r="E32" s="93"/>
      <c r="F32" s="93"/>
      <c r="G32" s="93"/>
      <c r="H32" s="93"/>
      <c r="I32" s="38"/>
      <c r="J32" s="38"/>
      <c r="K32" s="38"/>
      <c r="L32" s="38"/>
      <c r="M32" s="38"/>
      <c r="N32" s="38"/>
    </row>
    <row r="33" spans="1:14" ht="93.75" customHeight="1" x14ac:dyDescent="0.3">
      <c r="A33" s="64" t="s">
        <v>224</v>
      </c>
      <c r="B33" s="64"/>
      <c r="C33" s="64"/>
      <c r="D33" s="64"/>
      <c r="E33" s="64"/>
      <c r="F33" s="64"/>
      <c r="G33" s="64"/>
      <c r="H33" s="64"/>
      <c r="I33" s="64"/>
      <c r="J33" s="64"/>
      <c r="K33" s="64"/>
      <c r="L33" s="64"/>
      <c r="M33" s="64"/>
      <c r="N33" s="64"/>
    </row>
    <row r="34" spans="1:14" ht="31.5" customHeight="1" x14ac:dyDescent="0.3">
      <c r="A34" s="9" t="s">
        <v>158</v>
      </c>
      <c r="B34" s="43" t="s">
        <v>19</v>
      </c>
      <c r="C34" s="43"/>
      <c r="D34" s="43"/>
      <c r="E34" s="43"/>
      <c r="F34" s="43"/>
      <c r="G34" s="43"/>
      <c r="H34" s="43"/>
      <c r="I34" s="43"/>
      <c r="J34" s="43"/>
      <c r="K34" s="43"/>
      <c r="L34" s="43"/>
      <c r="M34" s="43"/>
      <c r="N34" s="43"/>
    </row>
    <row r="35" spans="1:14" ht="16.5" customHeight="1" thickBot="1" x14ac:dyDescent="0.35">
      <c r="A35" s="9"/>
      <c r="B35" s="9"/>
      <c r="C35" s="99" t="s">
        <v>103</v>
      </c>
      <c r="D35" s="93"/>
      <c r="E35" s="93"/>
      <c r="F35" s="93"/>
      <c r="G35" s="93"/>
      <c r="H35" s="93"/>
      <c r="I35" s="9"/>
      <c r="J35" s="9"/>
      <c r="K35" s="9"/>
      <c r="L35" s="9"/>
      <c r="M35" s="9"/>
      <c r="N35" s="9"/>
    </row>
    <row r="36" spans="1:14" ht="131.25" customHeight="1" x14ac:dyDescent="0.3">
      <c r="A36" s="64" t="s">
        <v>225</v>
      </c>
      <c r="B36" s="64"/>
      <c r="C36" s="64"/>
      <c r="D36" s="64"/>
      <c r="E36" s="64"/>
      <c r="F36" s="64"/>
      <c r="G36" s="64"/>
      <c r="H36" s="64"/>
      <c r="I36" s="64"/>
      <c r="J36" s="64"/>
      <c r="K36" s="64"/>
      <c r="L36" s="64"/>
      <c r="M36" s="64"/>
      <c r="N36" s="64"/>
    </row>
    <row r="37" spans="1:14" ht="31.5" customHeight="1" x14ac:dyDescent="0.3">
      <c r="A37" s="9" t="s">
        <v>159</v>
      </c>
      <c r="B37" s="43" t="s">
        <v>226</v>
      </c>
      <c r="C37" s="43"/>
      <c r="D37" s="43"/>
      <c r="E37" s="43"/>
      <c r="F37" s="43"/>
      <c r="G37" s="43"/>
      <c r="H37" s="43"/>
      <c r="I37" s="43"/>
      <c r="J37" s="43"/>
      <c r="K37" s="43"/>
      <c r="L37" s="43"/>
      <c r="M37" s="43"/>
      <c r="N37" s="43"/>
    </row>
    <row r="38" spans="1:14" ht="16.5" customHeight="1" thickBot="1" x14ac:dyDescent="0.35">
      <c r="A38" s="9"/>
      <c r="B38" s="9"/>
      <c r="C38" s="93" t="s">
        <v>142</v>
      </c>
      <c r="D38" s="93"/>
      <c r="E38" s="93"/>
      <c r="F38" s="93"/>
      <c r="G38" s="93"/>
      <c r="H38" s="93"/>
      <c r="I38" s="9"/>
      <c r="J38" s="9"/>
      <c r="K38" s="9"/>
      <c r="L38" s="9"/>
      <c r="M38" s="9"/>
      <c r="N38" s="9"/>
    </row>
    <row r="39" spans="1:14" ht="75" customHeight="1" x14ac:dyDescent="0.3">
      <c r="A39" s="64" t="s">
        <v>227</v>
      </c>
      <c r="B39" s="64"/>
      <c r="C39" s="64"/>
      <c r="D39" s="64"/>
      <c r="E39" s="64"/>
      <c r="F39" s="64"/>
      <c r="G39" s="64"/>
      <c r="H39" s="64"/>
      <c r="I39" s="64"/>
      <c r="J39" s="64"/>
      <c r="K39" s="64"/>
      <c r="L39" s="64"/>
      <c r="M39" s="64"/>
      <c r="N39" s="64"/>
    </row>
    <row r="40" spans="1:14" ht="47.25" customHeight="1" x14ac:dyDescent="0.3">
      <c r="A40" s="68" t="s">
        <v>160</v>
      </c>
      <c r="B40" s="68"/>
      <c r="C40" s="68"/>
      <c r="D40" s="68"/>
      <c r="E40" s="68"/>
      <c r="F40" s="68"/>
      <c r="G40" s="68"/>
      <c r="H40" s="68"/>
      <c r="I40" s="68"/>
      <c r="J40" s="68"/>
      <c r="K40" s="68"/>
      <c r="L40" s="68"/>
      <c r="M40" s="68"/>
      <c r="N40" s="68"/>
    </row>
    <row r="41" spans="1:14" ht="15.75" customHeight="1" x14ac:dyDescent="0.3">
      <c r="A41" s="9" t="s">
        <v>161</v>
      </c>
      <c r="B41" s="43" t="s">
        <v>23</v>
      </c>
      <c r="C41" s="43"/>
      <c r="D41" s="43"/>
      <c r="E41" s="43"/>
      <c r="F41" s="43"/>
      <c r="G41" s="43"/>
      <c r="H41" s="43"/>
      <c r="I41" s="43"/>
      <c r="J41" s="43"/>
      <c r="K41" s="43"/>
      <c r="L41" s="43"/>
      <c r="M41" s="43"/>
      <c r="N41" s="43"/>
    </row>
    <row r="42" spans="1:14" ht="15.75" customHeight="1" thickBot="1" x14ac:dyDescent="0.35">
      <c r="A42" s="9"/>
      <c r="B42" s="11" t="s">
        <v>162</v>
      </c>
      <c r="C42" s="93" t="s">
        <v>216</v>
      </c>
      <c r="D42" s="93"/>
      <c r="E42" s="93"/>
      <c r="F42" s="93"/>
      <c r="G42" s="93"/>
      <c r="I42" s="11" t="s">
        <v>163</v>
      </c>
      <c r="J42" s="93" t="s">
        <v>216</v>
      </c>
      <c r="K42" s="93"/>
      <c r="L42" s="93"/>
      <c r="M42" s="93"/>
      <c r="N42" s="93"/>
    </row>
    <row r="43" spans="1:14" ht="15.75" customHeight="1" thickBot="1" x14ac:dyDescent="0.35">
      <c r="A43" s="9"/>
      <c r="B43" s="11" t="s">
        <v>164</v>
      </c>
      <c r="C43" s="93" t="s">
        <v>79</v>
      </c>
      <c r="D43" s="93"/>
      <c r="E43" s="93"/>
      <c r="F43" s="93"/>
      <c r="G43" s="93"/>
      <c r="I43" s="11" t="s">
        <v>165</v>
      </c>
      <c r="J43" s="93" t="s">
        <v>216</v>
      </c>
      <c r="K43" s="93"/>
      <c r="L43" s="93"/>
      <c r="M43" s="93"/>
      <c r="N43" s="93"/>
    </row>
    <row r="44" spans="1:14" ht="112.5" customHeight="1" x14ac:dyDescent="0.3">
      <c r="A44" s="64" t="s">
        <v>228</v>
      </c>
      <c r="B44" s="64"/>
      <c r="C44" s="64"/>
      <c r="D44" s="64"/>
      <c r="E44" s="64"/>
      <c r="F44" s="64"/>
      <c r="G44" s="64"/>
      <c r="H44" s="64"/>
      <c r="I44" s="64"/>
      <c r="J44" s="64"/>
      <c r="K44" s="64"/>
      <c r="L44" s="64"/>
      <c r="M44" s="64"/>
      <c r="N44" s="64"/>
    </row>
    <row r="45" spans="1:14" ht="15.75" customHeight="1" x14ac:dyDescent="0.3">
      <c r="A45" s="9" t="s">
        <v>166</v>
      </c>
      <c r="B45" s="43" t="s">
        <v>25</v>
      </c>
      <c r="C45" s="43"/>
      <c r="D45" s="43"/>
      <c r="E45" s="43"/>
      <c r="F45" s="43"/>
      <c r="G45" s="43"/>
      <c r="H45" s="43"/>
      <c r="I45" s="43"/>
      <c r="J45" s="43"/>
      <c r="K45" s="43"/>
      <c r="L45" s="43"/>
      <c r="M45" s="43"/>
      <c r="N45" s="43"/>
    </row>
    <row r="46" spans="1:14" ht="15.75" customHeight="1" thickBot="1" x14ac:dyDescent="0.35">
      <c r="A46" s="9"/>
      <c r="B46" s="11" t="s">
        <v>162</v>
      </c>
      <c r="C46" s="93" t="s">
        <v>59</v>
      </c>
      <c r="D46" s="93"/>
      <c r="E46" s="93"/>
      <c r="F46" s="93"/>
      <c r="G46" s="93"/>
      <c r="H46" s="11" t="s">
        <v>163</v>
      </c>
      <c r="I46" s="93" t="s">
        <v>229</v>
      </c>
      <c r="J46" s="93"/>
      <c r="K46" s="93"/>
      <c r="L46" s="93"/>
      <c r="M46" s="93"/>
      <c r="N46" s="12"/>
    </row>
    <row r="47" spans="1:14" ht="15.75" customHeight="1" thickBot="1" x14ac:dyDescent="0.35">
      <c r="A47" s="9"/>
      <c r="B47" s="11" t="s">
        <v>164</v>
      </c>
      <c r="C47" s="98" t="s">
        <v>230</v>
      </c>
      <c r="D47" s="98"/>
      <c r="E47" s="98"/>
      <c r="F47" s="98"/>
      <c r="G47" s="98"/>
      <c r="H47" s="11" t="s">
        <v>165</v>
      </c>
      <c r="I47" s="98" t="s">
        <v>59</v>
      </c>
      <c r="J47" s="98"/>
      <c r="K47" s="98"/>
      <c r="L47" s="98"/>
      <c r="M47" s="98"/>
      <c r="N47" s="12"/>
    </row>
    <row r="48" spans="1:14" ht="75" customHeight="1" x14ac:dyDescent="0.3">
      <c r="A48" s="64" t="s">
        <v>231</v>
      </c>
      <c r="B48" s="64"/>
      <c r="C48" s="64"/>
      <c r="D48" s="64"/>
      <c r="E48" s="64"/>
      <c r="F48" s="64"/>
      <c r="G48" s="64"/>
      <c r="H48" s="64"/>
      <c r="I48" s="64"/>
      <c r="J48" s="64"/>
      <c r="K48" s="64"/>
      <c r="L48" s="64"/>
      <c r="M48" s="64"/>
      <c r="N48" s="64"/>
    </row>
    <row r="49" spans="1:14" ht="15.75" customHeight="1" x14ac:dyDescent="0.3">
      <c r="A49" s="9" t="s">
        <v>167</v>
      </c>
      <c r="B49" s="43" t="s">
        <v>27</v>
      </c>
      <c r="C49" s="43"/>
      <c r="D49" s="43"/>
      <c r="E49" s="43"/>
      <c r="F49" s="43"/>
      <c r="G49" s="43"/>
      <c r="H49" s="43"/>
      <c r="I49" s="43"/>
      <c r="J49" s="43"/>
      <c r="K49" s="43"/>
      <c r="L49" s="43"/>
      <c r="M49" s="43"/>
      <c r="N49" s="43"/>
    </row>
    <row r="50" spans="1:14" ht="16.5" customHeight="1" thickBot="1" x14ac:dyDescent="0.35">
      <c r="A50" s="9"/>
      <c r="B50" s="9"/>
      <c r="C50" s="97" t="s">
        <v>232</v>
      </c>
      <c r="D50" s="97"/>
      <c r="E50" s="97"/>
      <c r="F50" s="97"/>
      <c r="G50" s="97"/>
      <c r="H50" s="97"/>
      <c r="I50" s="9"/>
      <c r="J50" s="9"/>
      <c r="K50" s="9"/>
      <c r="L50" s="9"/>
      <c r="M50" s="9"/>
      <c r="N50" s="9"/>
    </row>
    <row r="51" spans="1:14" ht="95.25" customHeight="1" x14ac:dyDescent="0.3">
      <c r="A51" s="64" t="s">
        <v>233</v>
      </c>
      <c r="B51" s="64"/>
      <c r="C51" s="64"/>
      <c r="D51" s="64"/>
      <c r="E51" s="64"/>
      <c r="F51" s="64"/>
      <c r="G51" s="64"/>
      <c r="H51" s="64"/>
      <c r="I51" s="64"/>
      <c r="J51" s="64"/>
      <c r="K51" s="64"/>
      <c r="L51" s="64"/>
      <c r="M51" s="64"/>
      <c r="N51" s="64"/>
    </row>
    <row r="52" spans="1:14" ht="15.75" customHeight="1" x14ac:dyDescent="0.3">
      <c r="A52" s="9" t="s">
        <v>168</v>
      </c>
      <c r="B52" s="43" t="s">
        <v>29</v>
      </c>
      <c r="C52" s="43"/>
      <c r="D52" s="43"/>
      <c r="E52" s="43"/>
      <c r="F52" s="43"/>
      <c r="G52" s="43"/>
      <c r="H52" s="43"/>
      <c r="I52" s="43"/>
      <c r="J52" s="43"/>
      <c r="K52" s="43"/>
      <c r="L52" s="43"/>
      <c r="M52" s="43"/>
      <c r="N52" s="43"/>
    </row>
    <row r="53" spans="1:14" ht="33" customHeight="1" thickBot="1" x14ac:dyDescent="0.35">
      <c r="A53" s="9"/>
      <c r="B53" s="9"/>
      <c r="C53" s="92" t="s">
        <v>234</v>
      </c>
      <c r="D53" s="92"/>
      <c r="E53" s="92"/>
      <c r="F53" s="92"/>
      <c r="G53" s="92"/>
      <c r="H53" s="92"/>
      <c r="I53" s="92"/>
      <c r="J53" s="92"/>
      <c r="K53" s="92"/>
      <c r="L53" s="92"/>
      <c r="M53" s="92"/>
      <c r="N53" s="92"/>
    </row>
    <row r="54" spans="1:14" ht="94.5" customHeight="1" x14ac:dyDescent="0.3">
      <c r="A54" s="64" t="s">
        <v>235</v>
      </c>
      <c r="B54" s="64"/>
      <c r="C54" s="64"/>
      <c r="D54" s="64"/>
      <c r="E54" s="64"/>
      <c r="F54" s="64"/>
      <c r="G54" s="64"/>
      <c r="H54" s="64"/>
      <c r="I54" s="64"/>
      <c r="J54" s="64"/>
      <c r="K54" s="64"/>
      <c r="L54" s="64"/>
      <c r="M54" s="64"/>
      <c r="N54" s="64"/>
    </row>
    <row r="55" spans="1:14" ht="31.5" customHeight="1" x14ac:dyDescent="0.3">
      <c r="A55" s="9" t="s">
        <v>169</v>
      </c>
      <c r="B55" s="43" t="s">
        <v>31</v>
      </c>
      <c r="C55" s="43"/>
      <c r="D55" s="43"/>
      <c r="E55" s="43"/>
      <c r="F55" s="43"/>
      <c r="G55" s="43"/>
      <c r="H55" s="43"/>
      <c r="I55" s="43"/>
      <c r="J55" s="43"/>
      <c r="K55" s="43"/>
      <c r="L55" s="43"/>
      <c r="M55" s="43"/>
      <c r="N55" s="43"/>
    </row>
    <row r="56" spans="1:14" ht="16.5" customHeight="1" thickBot="1" x14ac:dyDescent="0.35">
      <c r="A56" s="9"/>
      <c r="B56" s="9"/>
      <c r="C56" s="92" t="s">
        <v>137</v>
      </c>
      <c r="D56" s="92"/>
      <c r="E56" s="92"/>
      <c r="F56" s="92"/>
      <c r="G56" s="92"/>
      <c r="H56" s="92"/>
      <c r="I56" s="92"/>
      <c r="J56" s="92"/>
      <c r="K56" s="92"/>
      <c r="L56" s="92"/>
      <c r="M56" s="92"/>
      <c r="N56" s="92"/>
    </row>
    <row r="57" spans="1:14" ht="94.5" customHeight="1" x14ac:dyDescent="0.3">
      <c r="A57" s="64" t="s">
        <v>236</v>
      </c>
      <c r="B57" s="64"/>
      <c r="C57" s="64"/>
      <c r="D57" s="64"/>
      <c r="E57" s="64"/>
      <c r="F57" s="64"/>
      <c r="G57" s="64"/>
      <c r="H57" s="64"/>
      <c r="I57" s="64"/>
      <c r="J57" s="64"/>
      <c r="K57" s="64"/>
      <c r="L57" s="64"/>
      <c r="M57" s="64"/>
      <c r="N57" s="64"/>
    </row>
    <row r="58" spans="1:14" ht="31.5" customHeight="1" x14ac:dyDescent="0.3">
      <c r="A58" s="9" t="s">
        <v>170</v>
      </c>
      <c r="B58" s="43" t="s">
        <v>33</v>
      </c>
      <c r="C58" s="43"/>
      <c r="D58" s="43"/>
      <c r="E58" s="43"/>
      <c r="F58" s="43"/>
      <c r="G58" s="43"/>
      <c r="H58" s="43"/>
      <c r="I58" s="43"/>
      <c r="J58" s="43"/>
      <c r="K58" s="43"/>
      <c r="L58" s="43"/>
      <c r="M58" s="43"/>
      <c r="N58" s="43"/>
    </row>
    <row r="59" spans="1:14" ht="16.5" customHeight="1" thickBot="1" x14ac:dyDescent="0.35">
      <c r="A59" s="9"/>
      <c r="B59" s="9"/>
      <c r="C59" s="92" t="s">
        <v>237</v>
      </c>
      <c r="D59" s="92"/>
      <c r="E59" s="92"/>
      <c r="F59" s="92"/>
      <c r="G59" s="92"/>
      <c r="H59" s="92"/>
      <c r="I59" s="92"/>
      <c r="J59" s="92"/>
      <c r="K59" s="92"/>
      <c r="L59" s="92"/>
      <c r="M59" s="92"/>
      <c r="N59" s="92"/>
    </row>
    <row r="60" spans="1:14" ht="95.25" customHeight="1" x14ac:dyDescent="0.3">
      <c r="A60" s="64" t="s">
        <v>238</v>
      </c>
      <c r="B60" s="64"/>
      <c r="C60" s="64"/>
      <c r="D60" s="64"/>
      <c r="E60" s="64"/>
      <c r="F60" s="64"/>
      <c r="G60" s="64"/>
      <c r="H60" s="64"/>
      <c r="I60" s="64"/>
      <c r="J60" s="64"/>
      <c r="K60" s="64"/>
      <c r="L60" s="64"/>
      <c r="M60" s="64"/>
      <c r="N60" s="64"/>
    </row>
    <row r="61" spans="1:14" ht="31.5" customHeight="1" x14ac:dyDescent="0.3">
      <c r="A61" s="9" t="s">
        <v>171</v>
      </c>
      <c r="B61" s="43" t="s">
        <v>35</v>
      </c>
      <c r="C61" s="43"/>
      <c r="D61" s="43"/>
      <c r="E61" s="43"/>
      <c r="F61" s="43"/>
      <c r="G61" s="43"/>
      <c r="H61" s="43"/>
      <c r="I61" s="43"/>
      <c r="J61" s="43"/>
      <c r="K61" s="43"/>
      <c r="L61" s="43"/>
      <c r="M61" s="43"/>
      <c r="N61" s="43"/>
    </row>
    <row r="62" spans="1:14" ht="16.5" customHeight="1" thickBot="1" x14ac:dyDescent="0.35">
      <c r="A62" s="9"/>
      <c r="B62" s="9"/>
      <c r="C62" s="92" t="s">
        <v>125</v>
      </c>
      <c r="D62" s="92"/>
      <c r="E62" s="92"/>
      <c r="F62" s="92"/>
      <c r="G62" s="92"/>
      <c r="H62" s="92"/>
      <c r="I62" s="9"/>
      <c r="J62" s="9"/>
      <c r="K62" s="9"/>
      <c r="L62" s="9"/>
      <c r="M62" s="9"/>
      <c r="N62" s="9"/>
    </row>
    <row r="63" spans="1:14" ht="75.75" customHeight="1" x14ac:dyDescent="0.3">
      <c r="A63" s="64" t="s">
        <v>239</v>
      </c>
      <c r="B63" s="64"/>
      <c r="C63" s="64"/>
      <c r="D63" s="64"/>
      <c r="E63" s="64"/>
      <c r="F63" s="64"/>
      <c r="G63" s="64"/>
      <c r="H63" s="64"/>
      <c r="I63" s="64"/>
      <c r="J63" s="64"/>
      <c r="K63" s="64"/>
      <c r="L63" s="64"/>
      <c r="M63" s="64"/>
      <c r="N63" s="64"/>
    </row>
    <row r="64" spans="1:14" ht="31.5" customHeight="1" x14ac:dyDescent="0.3">
      <c r="A64" s="9" t="s">
        <v>172</v>
      </c>
      <c r="B64" s="43" t="s">
        <v>37</v>
      </c>
      <c r="C64" s="43"/>
      <c r="D64" s="43"/>
      <c r="E64" s="43"/>
      <c r="F64" s="43"/>
      <c r="G64" s="43"/>
      <c r="H64" s="43"/>
      <c r="I64" s="43"/>
      <c r="J64" s="43"/>
      <c r="K64" s="43"/>
      <c r="L64" s="43"/>
      <c r="M64" s="43"/>
      <c r="N64" s="43"/>
    </row>
    <row r="65" spans="1:14" ht="16.5" customHeight="1" thickBot="1" x14ac:dyDescent="0.35">
      <c r="A65" s="9"/>
      <c r="B65" s="9"/>
      <c r="C65" s="92" t="s">
        <v>126</v>
      </c>
      <c r="D65" s="92"/>
      <c r="E65" s="92"/>
      <c r="F65" s="92"/>
      <c r="G65" s="92"/>
      <c r="H65" s="92"/>
      <c r="I65" s="9"/>
      <c r="J65" s="9"/>
      <c r="K65" s="9"/>
      <c r="L65" s="9"/>
      <c r="M65" s="9"/>
      <c r="N65" s="9"/>
    </row>
    <row r="66" spans="1:14" ht="75" customHeight="1" x14ac:dyDescent="0.3">
      <c r="A66" s="64" t="s">
        <v>240</v>
      </c>
      <c r="B66" s="64"/>
      <c r="C66" s="64"/>
      <c r="D66" s="64"/>
      <c r="E66" s="64"/>
      <c r="F66" s="64"/>
      <c r="G66" s="64"/>
      <c r="H66" s="64"/>
      <c r="I66" s="64"/>
      <c r="J66" s="64"/>
      <c r="K66" s="64"/>
      <c r="L66" s="64"/>
      <c r="M66" s="64"/>
      <c r="N66" s="64"/>
    </row>
    <row r="67" spans="1:14" ht="31.5" customHeight="1" x14ac:dyDescent="0.3">
      <c r="A67" s="9" t="s">
        <v>173</v>
      </c>
      <c r="B67" s="43" t="s">
        <v>39</v>
      </c>
      <c r="C67" s="43"/>
      <c r="D67" s="43"/>
      <c r="E67" s="43"/>
      <c r="F67" s="43"/>
      <c r="G67" s="43"/>
      <c r="H67" s="43"/>
      <c r="I67" s="43"/>
      <c r="J67" s="43"/>
      <c r="K67" s="43"/>
      <c r="L67" s="43"/>
      <c r="M67" s="43"/>
      <c r="N67" s="43"/>
    </row>
    <row r="68" spans="1:14" ht="16.5" customHeight="1" thickBot="1" x14ac:dyDescent="0.35">
      <c r="A68" s="9"/>
      <c r="B68" s="9"/>
      <c r="C68" s="92" t="s">
        <v>241</v>
      </c>
      <c r="D68" s="92"/>
      <c r="E68" s="92"/>
      <c r="F68" s="92"/>
      <c r="G68" s="92"/>
      <c r="H68" s="92"/>
      <c r="I68" s="9"/>
      <c r="J68" s="9"/>
      <c r="K68" s="9"/>
      <c r="L68" s="9"/>
      <c r="M68" s="9"/>
      <c r="N68" s="9"/>
    </row>
    <row r="69" spans="1:14" ht="75.75" customHeight="1" x14ac:dyDescent="0.3">
      <c r="A69" s="64" t="s">
        <v>242</v>
      </c>
      <c r="B69" s="64"/>
      <c r="C69" s="64"/>
      <c r="D69" s="64"/>
      <c r="E69" s="64"/>
      <c r="F69" s="64"/>
      <c r="G69" s="64"/>
      <c r="H69" s="64"/>
      <c r="I69" s="64"/>
      <c r="J69" s="64"/>
      <c r="K69" s="64"/>
      <c r="L69" s="64"/>
      <c r="M69" s="64"/>
      <c r="N69" s="64"/>
    </row>
    <row r="70" spans="1:14" ht="47.25" customHeight="1" x14ac:dyDescent="0.3">
      <c r="A70" s="68" t="s">
        <v>174</v>
      </c>
      <c r="B70" s="68"/>
      <c r="C70" s="68"/>
      <c r="D70" s="68"/>
      <c r="E70" s="68"/>
      <c r="F70" s="68"/>
      <c r="G70" s="68"/>
      <c r="H70" s="68"/>
      <c r="I70" s="68"/>
      <c r="J70" s="68"/>
      <c r="K70" s="68"/>
      <c r="L70" s="68"/>
      <c r="M70" s="68"/>
      <c r="N70" s="68"/>
    </row>
    <row r="71" spans="1:14" ht="15.75" customHeight="1" thickBot="1" x14ac:dyDescent="0.35">
      <c r="A71" s="9" t="s">
        <v>175</v>
      </c>
      <c r="B71" s="43" t="s">
        <v>243</v>
      </c>
      <c r="C71" s="43"/>
      <c r="D71" s="43"/>
      <c r="E71" s="43"/>
      <c r="F71" s="43"/>
      <c r="G71" s="43"/>
      <c r="H71" s="95">
        <v>44440</v>
      </c>
      <c r="I71" s="96"/>
      <c r="J71" s="96"/>
      <c r="K71" s="13"/>
      <c r="L71" s="13"/>
      <c r="M71" s="13"/>
      <c r="N71" s="13"/>
    </row>
    <row r="72" spans="1:14" ht="16.2" thickBot="1" x14ac:dyDescent="0.35">
      <c r="A72" s="9"/>
      <c r="B72" s="6"/>
      <c r="C72" s="92" t="s">
        <v>70</v>
      </c>
      <c r="D72" s="92"/>
      <c r="E72" s="92"/>
      <c r="F72" s="92"/>
      <c r="G72" s="92"/>
      <c r="H72" s="92"/>
      <c r="I72" s="14"/>
      <c r="J72" s="94"/>
      <c r="K72" s="94"/>
      <c r="L72" s="94"/>
      <c r="M72" s="9"/>
      <c r="N72" s="9"/>
    </row>
    <row r="73" spans="1:14" ht="57" customHeight="1" x14ac:dyDescent="0.3">
      <c r="A73" s="64" t="s">
        <v>244</v>
      </c>
      <c r="B73" s="64"/>
      <c r="C73" s="64"/>
      <c r="D73" s="64"/>
      <c r="E73" s="64"/>
      <c r="F73" s="64"/>
      <c r="G73" s="64"/>
      <c r="H73" s="64"/>
      <c r="I73" s="64"/>
      <c r="J73" s="64"/>
      <c r="K73" s="64"/>
      <c r="L73" s="64"/>
      <c r="M73" s="64"/>
      <c r="N73" s="64"/>
    </row>
    <row r="74" spans="1:14" ht="30" customHeight="1" x14ac:dyDescent="0.3">
      <c r="A74" s="9" t="s">
        <v>176</v>
      </c>
      <c r="B74" s="43" t="s">
        <v>43</v>
      </c>
      <c r="C74" s="43"/>
      <c r="D74" s="43"/>
      <c r="E74" s="43"/>
      <c r="F74" s="43"/>
      <c r="G74" s="43"/>
      <c r="H74" s="43"/>
      <c r="I74" s="43"/>
      <c r="J74" s="43"/>
      <c r="K74" s="43"/>
      <c r="L74" s="43"/>
      <c r="M74" s="43"/>
      <c r="N74" s="43"/>
    </row>
    <row r="75" spans="1:14" ht="15" customHeight="1" thickBot="1" x14ac:dyDescent="0.35">
      <c r="A75" s="9"/>
      <c r="B75" s="9"/>
      <c r="C75" s="92" t="s">
        <v>245</v>
      </c>
      <c r="D75" s="92"/>
      <c r="E75" s="92"/>
      <c r="F75" s="92"/>
      <c r="G75" s="92"/>
      <c r="H75" s="92"/>
      <c r="I75" s="6"/>
      <c r="J75" s="9"/>
      <c r="K75" s="9"/>
      <c r="L75" s="9"/>
      <c r="M75" s="9"/>
      <c r="N75" s="9"/>
    </row>
    <row r="76" spans="1:14" ht="37.5" customHeight="1" x14ac:dyDescent="0.3">
      <c r="A76" s="64" t="s">
        <v>246</v>
      </c>
      <c r="B76" s="64"/>
      <c r="C76" s="64"/>
      <c r="D76" s="64"/>
      <c r="E76" s="64"/>
      <c r="F76" s="64"/>
      <c r="G76" s="64"/>
      <c r="H76" s="64"/>
      <c r="I76" s="64"/>
      <c r="J76" s="64"/>
      <c r="K76" s="64"/>
      <c r="L76" s="64"/>
      <c r="M76" s="64"/>
      <c r="N76" s="64"/>
    </row>
    <row r="77" spans="1:14" ht="20.25" customHeight="1" x14ac:dyDescent="0.3">
      <c r="A77" s="9" t="s">
        <v>177</v>
      </c>
      <c r="B77" s="43" t="s">
        <v>45</v>
      </c>
      <c r="C77" s="43"/>
      <c r="D77" s="43"/>
      <c r="E77" s="43"/>
      <c r="F77" s="43"/>
      <c r="G77" s="43"/>
      <c r="H77" s="43"/>
      <c r="I77" s="43"/>
      <c r="J77" s="43"/>
      <c r="K77" s="43"/>
      <c r="L77" s="43"/>
      <c r="M77" s="43"/>
      <c r="N77" s="43"/>
    </row>
    <row r="78" spans="1:14" ht="16.5" customHeight="1" thickBot="1" x14ac:dyDescent="0.35">
      <c r="A78" s="9"/>
      <c r="B78" s="9"/>
      <c r="C78" s="92" t="s">
        <v>138</v>
      </c>
      <c r="D78" s="92"/>
      <c r="E78" s="92"/>
      <c r="F78" s="92"/>
      <c r="G78" s="92"/>
      <c r="H78" s="92"/>
      <c r="I78" s="92"/>
      <c r="J78" s="92"/>
      <c r="K78" s="92"/>
      <c r="L78" s="92"/>
      <c r="M78" s="92"/>
      <c r="N78" s="92"/>
    </row>
    <row r="79" spans="1:14" ht="37.5" customHeight="1" x14ac:dyDescent="0.3">
      <c r="A79" s="64" t="s">
        <v>247</v>
      </c>
      <c r="B79" s="64"/>
      <c r="C79" s="64"/>
      <c r="D79" s="64"/>
      <c r="E79" s="64"/>
      <c r="F79" s="64"/>
      <c r="G79" s="64"/>
      <c r="H79" s="64"/>
      <c r="I79" s="64"/>
      <c r="J79" s="64"/>
      <c r="K79" s="64"/>
      <c r="L79" s="64"/>
      <c r="M79" s="64"/>
      <c r="N79" s="64"/>
    </row>
    <row r="80" spans="1:14" ht="47.25" customHeight="1" x14ac:dyDescent="0.3">
      <c r="A80" s="68" t="s">
        <v>178</v>
      </c>
      <c r="B80" s="68"/>
      <c r="C80" s="68"/>
      <c r="D80" s="68"/>
      <c r="E80" s="68"/>
      <c r="F80" s="68"/>
      <c r="G80" s="68"/>
      <c r="H80" s="68"/>
      <c r="I80" s="68"/>
      <c r="J80" s="68"/>
      <c r="K80" s="68"/>
      <c r="L80" s="68"/>
      <c r="M80" s="68"/>
      <c r="N80" s="68"/>
    </row>
    <row r="81" spans="1:14" ht="31.5" customHeight="1" x14ac:dyDescent="0.3">
      <c r="A81" s="9" t="s">
        <v>179</v>
      </c>
      <c r="B81" s="43" t="s">
        <v>248</v>
      </c>
      <c r="C81" s="43"/>
      <c r="D81" s="43"/>
      <c r="E81" s="43"/>
      <c r="F81" s="43"/>
      <c r="G81" s="43"/>
      <c r="H81" s="43"/>
      <c r="I81" s="43"/>
      <c r="J81" s="43"/>
      <c r="K81" s="43"/>
      <c r="L81" s="43"/>
      <c r="M81" s="43"/>
      <c r="N81" s="43"/>
    </row>
    <row r="82" spans="1:14" ht="31.5" customHeight="1" thickBot="1" x14ac:dyDescent="0.35">
      <c r="A82" s="9"/>
      <c r="B82" s="9"/>
      <c r="C82" s="93" t="s">
        <v>113</v>
      </c>
      <c r="D82" s="93"/>
      <c r="E82" s="93"/>
      <c r="F82" s="93"/>
      <c r="G82" s="93"/>
      <c r="H82" s="93"/>
      <c r="I82" s="93" t="s">
        <v>249</v>
      </c>
      <c r="J82" s="93"/>
      <c r="K82" s="93"/>
      <c r="L82" s="93"/>
      <c r="M82" s="93"/>
      <c r="N82" s="93"/>
    </row>
    <row r="83" spans="1:14" ht="37.5" customHeight="1" x14ac:dyDescent="0.3">
      <c r="A83" s="64" t="s">
        <v>250</v>
      </c>
      <c r="B83" s="64"/>
      <c r="C83" s="64"/>
      <c r="D83" s="64"/>
      <c r="E83" s="64"/>
      <c r="F83" s="64"/>
      <c r="G83" s="64"/>
      <c r="H83" s="64"/>
      <c r="I83" s="64"/>
      <c r="J83" s="64"/>
      <c r="K83" s="64"/>
      <c r="L83" s="64"/>
      <c r="M83" s="64"/>
      <c r="N83" s="64"/>
    </row>
    <row r="84" spans="1:14" ht="31.5" customHeight="1" x14ac:dyDescent="0.3">
      <c r="A84" s="9" t="s">
        <v>180</v>
      </c>
      <c r="B84" s="43" t="s">
        <v>51</v>
      </c>
      <c r="C84" s="43"/>
      <c r="D84" s="43"/>
      <c r="E84" s="43"/>
      <c r="F84" s="43"/>
      <c r="G84" s="43"/>
      <c r="H84" s="43"/>
      <c r="I84" s="43"/>
      <c r="J84" s="43"/>
      <c r="K84" s="43"/>
      <c r="L84" s="43"/>
      <c r="M84" s="43"/>
      <c r="N84" s="43"/>
    </row>
    <row r="85" spans="1:14" ht="16.5" customHeight="1" thickBot="1" x14ac:dyDescent="0.35">
      <c r="A85" s="9"/>
      <c r="B85" s="9"/>
      <c r="C85" s="91" t="s">
        <v>115</v>
      </c>
      <c r="D85" s="91"/>
      <c r="E85" s="91"/>
      <c r="F85" s="91"/>
      <c r="G85" s="91"/>
      <c r="H85" s="91"/>
      <c r="I85" s="9"/>
      <c r="J85" s="9"/>
      <c r="K85" s="9"/>
      <c r="L85" s="9"/>
      <c r="M85" s="9"/>
      <c r="N85" s="9"/>
    </row>
    <row r="86" spans="1:14" ht="75" customHeight="1" thickTop="1" x14ac:dyDescent="0.3">
      <c r="A86" s="64" t="s">
        <v>251</v>
      </c>
      <c r="B86" s="64"/>
      <c r="C86" s="64"/>
      <c r="D86" s="64"/>
      <c r="E86" s="64"/>
      <c r="F86" s="64"/>
      <c r="G86" s="64"/>
      <c r="H86" s="64"/>
      <c r="I86" s="64"/>
      <c r="J86" s="64"/>
      <c r="K86" s="64"/>
      <c r="L86" s="64"/>
      <c r="M86" s="64"/>
      <c r="N86" s="64"/>
    </row>
    <row r="87" spans="1:14" ht="31.5" customHeight="1" x14ac:dyDescent="0.3">
      <c r="A87" s="9" t="s">
        <v>181</v>
      </c>
      <c r="B87" s="43" t="s">
        <v>252</v>
      </c>
      <c r="C87" s="43"/>
      <c r="D87" s="43"/>
      <c r="E87" s="43"/>
      <c r="F87" s="43"/>
      <c r="G87" s="43"/>
      <c r="H87" s="43"/>
      <c r="I87" s="43"/>
      <c r="J87" s="43"/>
      <c r="K87" s="43"/>
      <c r="L87" s="43"/>
      <c r="M87" s="43"/>
      <c r="N87" s="43"/>
    </row>
    <row r="88" spans="1:14" ht="16.5" customHeight="1" thickBot="1" x14ac:dyDescent="0.35">
      <c r="A88" s="9"/>
      <c r="B88" s="9"/>
      <c r="C88" s="92" t="s">
        <v>97</v>
      </c>
      <c r="D88" s="92"/>
      <c r="E88" s="92"/>
      <c r="F88" s="92"/>
      <c r="G88" s="92"/>
      <c r="H88" s="92"/>
      <c r="I88" s="9"/>
      <c r="J88" s="9"/>
      <c r="K88" s="9"/>
      <c r="L88" s="9"/>
      <c r="M88" s="9"/>
      <c r="N88" s="9"/>
    </row>
    <row r="89" spans="1:14" ht="76.5" customHeight="1" x14ac:dyDescent="0.3">
      <c r="A89" s="64" t="s">
        <v>253</v>
      </c>
      <c r="B89" s="64"/>
      <c r="C89" s="64"/>
      <c r="D89" s="64"/>
      <c r="E89" s="64"/>
      <c r="F89" s="64"/>
      <c r="G89" s="64"/>
      <c r="H89" s="64"/>
      <c r="I89" s="64"/>
      <c r="J89" s="64"/>
      <c r="K89" s="64"/>
      <c r="L89" s="64"/>
      <c r="M89" s="64"/>
      <c r="N89" s="64"/>
    </row>
    <row r="90" spans="1:14" ht="15.6" x14ac:dyDescent="0.3">
      <c r="A90" s="38"/>
      <c r="B90" s="38"/>
      <c r="C90" s="38"/>
      <c r="D90" s="38"/>
      <c r="E90" s="38"/>
      <c r="F90" s="38"/>
      <c r="G90" s="38"/>
      <c r="H90" s="38"/>
      <c r="I90" s="38"/>
      <c r="J90" s="38"/>
      <c r="K90" s="38"/>
      <c r="L90" s="38"/>
      <c r="M90" s="38"/>
      <c r="N90" s="38"/>
    </row>
    <row r="91" spans="1:14" ht="15.75" customHeight="1" x14ac:dyDescent="0.3">
      <c r="A91" s="38"/>
      <c r="B91" s="90" t="s">
        <v>254</v>
      </c>
      <c r="C91" s="90"/>
      <c r="D91" s="21">
        <v>4.17</v>
      </c>
      <c r="E91" s="38"/>
      <c r="F91" s="90" t="s">
        <v>255</v>
      </c>
      <c r="G91" s="90"/>
      <c r="H91" s="21">
        <v>39.58</v>
      </c>
      <c r="I91" s="38"/>
      <c r="J91" s="90" t="s">
        <v>256</v>
      </c>
      <c r="K91" s="90"/>
      <c r="L91" s="90"/>
      <c r="M91" s="21">
        <v>69.930000000000007</v>
      </c>
      <c r="N91" s="38"/>
    </row>
    <row r="92" spans="1:14" ht="15.75" customHeight="1" thickBot="1" x14ac:dyDescent="0.35">
      <c r="A92" s="64"/>
      <c r="B92" s="64"/>
      <c r="C92" s="64"/>
      <c r="D92" s="64"/>
      <c r="E92" s="64"/>
      <c r="F92" s="64"/>
      <c r="G92" s="64"/>
      <c r="H92" s="64"/>
      <c r="I92" s="64"/>
      <c r="J92" s="64"/>
      <c r="K92" s="64"/>
      <c r="L92" s="64"/>
      <c r="M92" s="64"/>
      <c r="N92" s="64"/>
    </row>
    <row r="93" spans="1:14" ht="15.6" x14ac:dyDescent="0.3">
      <c r="A93" s="9"/>
      <c r="B93" s="44" t="s">
        <v>185</v>
      </c>
      <c r="C93" s="44"/>
      <c r="D93" s="81"/>
      <c r="E93" s="82"/>
      <c r="F93" s="82"/>
      <c r="G93" s="82"/>
      <c r="H93" s="82"/>
      <c r="I93" s="82"/>
      <c r="J93" s="82"/>
      <c r="K93" s="82"/>
      <c r="L93" s="82"/>
      <c r="M93" s="82"/>
      <c r="N93" s="83"/>
    </row>
    <row r="94" spans="1:14" ht="15.6" x14ac:dyDescent="0.3">
      <c r="A94" s="9"/>
      <c r="B94" s="9"/>
      <c r="C94" s="9"/>
      <c r="D94" s="84"/>
      <c r="E94" s="44"/>
      <c r="F94" s="44"/>
      <c r="G94" s="44"/>
      <c r="H94" s="44"/>
      <c r="I94" s="44"/>
      <c r="J94" s="44"/>
      <c r="K94" s="44"/>
      <c r="L94" s="44"/>
      <c r="M94" s="44"/>
      <c r="N94" s="45"/>
    </row>
    <row r="95" spans="1:14" ht="15.6" x14ac:dyDescent="0.3">
      <c r="A95" s="9"/>
      <c r="B95" s="9"/>
      <c r="C95" s="9"/>
      <c r="D95" s="84"/>
      <c r="E95" s="44"/>
      <c r="F95" s="44"/>
      <c r="G95" s="44"/>
      <c r="H95" s="44"/>
      <c r="I95" s="44"/>
      <c r="J95" s="44"/>
      <c r="K95" s="44"/>
      <c r="L95" s="44"/>
      <c r="M95" s="44"/>
      <c r="N95" s="45"/>
    </row>
    <row r="96" spans="1:14" ht="15.6" x14ac:dyDescent="0.3">
      <c r="A96" s="9"/>
      <c r="B96" s="9"/>
      <c r="C96" s="9"/>
      <c r="D96" s="84"/>
      <c r="E96" s="44"/>
      <c r="F96" s="44"/>
      <c r="G96" s="44"/>
      <c r="H96" s="44"/>
      <c r="I96" s="44"/>
      <c r="J96" s="44"/>
      <c r="K96" s="44"/>
      <c r="L96" s="44"/>
      <c r="M96" s="44"/>
      <c r="N96" s="45"/>
    </row>
    <row r="97" spans="1:14" ht="16.2" thickBot="1" x14ac:dyDescent="0.35">
      <c r="A97" s="9"/>
      <c r="B97" s="9"/>
      <c r="C97" s="9"/>
      <c r="D97" s="85"/>
      <c r="E97" s="55"/>
      <c r="F97" s="55"/>
      <c r="G97" s="55"/>
      <c r="H97" s="55"/>
      <c r="I97" s="55"/>
      <c r="J97" s="55"/>
      <c r="K97" s="55"/>
      <c r="L97" s="55"/>
      <c r="M97" s="55"/>
      <c r="N97" s="86"/>
    </row>
    <row r="98" spans="1:14" ht="15.6" x14ac:dyDescent="0.3">
      <c r="A98" s="9"/>
      <c r="B98" s="9"/>
      <c r="C98" s="9"/>
      <c r="D98" s="9"/>
      <c r="E98" s="9"/>
      <c r="F98" s="9"/>
      <c r="G98" s="9"/>
      <c r="H98" s="9"/>
      <c r="I98" s="9"/>
      <c r="J98" s="9"/>
      <c r="K98" s="9"/>
      <c r="L98" s="9"/>
      <c r="M98" s="9"/>
      <c r="N98" s="9"/>
    </row>
    <row r="99" spans="1:14" ht="15.6" x14ac:dyDescent="0.3">
      <c r="A99" s="9"/>
      <c r="B99" s="44" t="s">
        <v>186</v>
      </c>
      <c r="C99" s="44"/>
      <c r="D99" s="44"/>
      <c r="E99" s="15">
        <v>69.930000000000007</v>
      </c>
      <c r="F99" s="9"/>
      <c r="G99" s="9"/>
      <c r="H99" s="9"/>
      <c r="I99" s="44" t="s">
        <v>187</v>
      </c>
      <c r="J99" s="44"/>
      <c r="K99" s="44"/>
      <c r="L99" s="10">
        <v>58.8</v>
      </c>
      <c r="M99" s="9"/>
      <c r="N99" s="9"/>
    </row>
    <row r="100" spans="1:14" ht="93.75" customHeight="1" x14ac:dyDescent="0.3">
      <c r="A100" s="64" t="s">
        <v>257</v>
      </c>
      <c r="B100" s="64"/>
      <c r="C100" s="64"/>
      <c r="D100" s="64"/>
      <c r="E100" s="64"/>
      <c r="F100" s="64"/>
      <c r="G100" s="64"/>
      <c r="H100" s="64"/>
      <c r="I100" s="64"/>
      <c r="J100" s="64"/>
      <c r="K100" s="64"/>
      <c r="L100" s="64"/>
      <c r="M100" s="64"/>
      <c r="N100" s="64"/>
    </row>
    <row r="101" spans="1:14" ht="15.6" x14ac:dyDescent="0.3">
      <c r="A101" s="9"/>
      <c r="B101" s="59" t="s">
        <v>188</v>
      </c>
      <c r="C101" s="59"/>
      <c r="D101" s="59"/>
      <c r="E101" s="59"/>
      <c r="F101" s="59"/>
      <c r="G101" s="59"/>
      <c r="H101" s="59"/>
      <c r="I101" s="59"/>
      <c r="J101" s="59"/>
      <c r="K101" s="59"/>
      <c r="L101" s="59"/>
      <c r="M101" s="44"/>
    </row>
    <row r="102" spans="1:14" ht="15.6" x14ac:dyDescent="0.3">
      <c r="A102" s="9"/>
      <c r="B102" s="9"/>
      <c r="C102" s="9"/>
      <c r="D102" s="9"/>
      <c r="E102" s="9"/>
      <c r="F102" s="9"/>
      <c r="G102" s="9"/>
      <c r="H102" s="9"/>
      <c r="I102" s="9"/>
      <c r="J102" s="9"/>
      <c r="K102" s="9"/>
      <c r="L102" s="9"/>
      <c r="M102" s="9"/>
      <c r="N102" s="9"/>
    </row>
    <row r="103" spans="1:14" ht="15.6" x14ac:dyDescent="0.3">
      <c r="A103" s="9"/>
      <c r="B103" s="59" t="s">
        <v>189</v>
      </c>
      <c r="C103" s="44"/>
      <c r="D103" s="44"/>
      <c r="E103" s="60" t="s">
        <v>190</v>
      </c>
      <c r="F103" s="60"/>
      <c r="G103" s="60"/>
      <c r="H103" s="39"/>
      <c r="I103" s="61" t="s">
        <v>191</v>
      </c>
      <c r="J103" s="61"/>
      <c r="K103" s="39"/>
      <c r="L103" s="62" t="s">
        <v>57</v>
      </c>
      <c r="M103" s="62"/>
      <c r="N103" s="62"/>
    </row>
    <row r="104" spans="1:14" ht="15.6" x14ac:dyDescent="0.3">
      <c r="A104" s="9"/>
      <c r="B104" s="44" t="s">
        <v>192</v>
      </c>
      <c r="C104" s="44"/>
      <c r="D104" s="44"/>
      <c r="E104" s="9"/>
      <c r="F104" s="9"/>
      <c r="G104" s="9"/>
      <c r="H104" s="9"/>
      <c r="I104" s="9"/>
      <c r="J104" s="9"/>
      <c r="K104" s="9"/>
      <c r="L104" s="9"/>
      <c r="M104" s="9"/>
      <c r="N104" s="9"/>
    </row>
    <row r="105" spans="1:14" ht="15.6" x14ac:dyDescent="0.3">
      <c r="A105" s="9"/>
      <c r="B105" s="9"/>
      <c r="C105" s="9"/>
      <c r="D105" s="16"/>
      <c r="E105" s="9"/>
      <c r="F105" s="9"/>
      <c r="G105" s="9"/>
      <c r="H105" s="9"/>
      <c r="I105" s="9"/>
      <c r="J105" s="9"/>
      <c r="K105" s="9"/>
      <c r="L105" s="9"/>
      <c r="M105" s="9"/>
      <c r="N105" s="9"/>
    </row>
    <row r="106" spans="1:14" ht="15.6" x14ac:dyDescent="0.3">
      <c r="A106" s="9"/>
      <c r="B106" s="9"/>
      <c r="C106" s="9"/>
      <c r="D106" s="9"/>
      <c r="E106" s="9"/>
      <c r="F106" s="9"/>
      <c r="G106" s="9"/>
      <c r="H106" s="9"/>
      <c r="I106" s="9"/>
      <c r="J106" s="9"/>
      <c r="K106" s="9"/>
      <c r="L106" s="9"/>
      <c r="M106" s="9"/>
      <c r="N106" s="9"/>
    </row>
    <row r="107" spans="1:14" ht="29.25" customHeight="1" thickBot="1" x14ac:dyDescent="0.35">
      <c r="A107" s="9"/>
      <c r="B107" s="9"/>
      <c r="C107" s="9"/>
      <c r="D107" s="9"/>
      <c r="E107" s="9"/>
      <c r="F107" s="9"/>
      <c r="G107" s="9"/>
      <c r="H107" s="9"/>
      <c r="I107" s="9"/>
      <c r="J107" s="9"/>
      <c r="K107" s="9"/>
      <c r="L107" s="9"/>
      <c r="M107" s="9"/>
      <c r="N107" s="9"/>
    </row>
    <row r="108" spans="1:14" ht="16.2" thickBot="1" x14ac:dyDescent="0.35">
      <c r="A108" s="75" t="s">
        <v>193</v>
      </c>
      <c r="B108" s="75"/>
      <c r="C108" s="75"/>
      <c r="D108" s="55"/>
      <c r="E108" s="55"/>
      <c r="F108" s="55"/>
      <c r="G108" s="55"/>
      <c r="H108" s="55"/>
      <c r="I108" s="9"/>
      <c r="J108" s="87" t="s">
        <v>76</v>
      </c>
      <c r="K108" s="88"/>
      <c r="L108" s="88"/>
      <c r="M108" s="88"/>
      <c r="N108" s="89"/>
    </row>
    <row r="109" spans="1:14" ht="16.2" thickBot="1" x14ac:dyDescent="0.35">
      <c r="A109" s="9"/>
      <c r="B109" s="9"/>
      <c r="C109" s="9"/>
      <c r="D109" s="9"/>
      <c r="E109" s="9"/>
      <c r="F109" s="9"/>
      <c r="G109" s="9"/>
      <c r="H109" s="9"/>
      <c r="I109" s="9"/>
      <c r="J109" s="9"/>
      <c r="K109" s="9"/>
      <c r="L109" s="9"/>
      <c r="M109" s="9"/>
      <c r="N109" s="9"/>
    </row>
    <row r="110" spans="1:14" ht="16.2" thickBot="1" x14ac:dyDescent="0.35">
      <c r="A110" s="75" t="s">
        <v>194</v>
      </c>
      <c r="B110" s="75"/>
      <c r="C110" s="75"/>
      <c r="D110" s="55"/>
      <c r="E110" s="55"/>
      <c r="F110" s="55"/>
      <c r="G110" s="55"/>
      <c r="H110" s="55"/>
      <c r="I110" s="9"/>
      <c r="J110" s="87" t="s">
        <v>76</v>
      </c>
      <c r="K110" s="88"/>
      <c r="L110" s="88"/>
      <c r="M110" s="88"/>
      <c r="N110" s="89"/>
    </row>
    <row r="111" spans="1:14" ht="16.2" thickBot="1" x14ac:dyDescent="0.35">
      <c r="A111" s="9"/>
      <c r="B111" s="9"/>
      <c r="C111" s="9"/>
      <c r="D111" s="9"/>
      <c r="E111" s="9"/>
      <c r="F111" s="9"/>
      <c r="G111" s="9"/>
      <c r="H111" s="9"/>
      <c r="I111" s="9"/>
      <c r="J111" s="9"/>
      <c r="K111" s="9"/>
      <c r="L111" s="9"/>
      <c r="M111" s="9"/>
      <c r="N111" s="9"/>
    </row>
    <row r="112" spans="1:14" ht="15.75" customHeight="1" x14ac:dyDescent="0.3">
      <c r="A112" s="9"/>
      <c r="B112" s="44" t="s">
        <v>196</v>
      </c>
      <c r="C112" s="45"/>
      <c r="D112" s="81"/>
      <c r="E112" s="82"/>
      <c r="F112" s="82"/>
      <c r="G112" s="82"/>
      <c r="H112" s="82"/>
      <c r="I112" s="82"/>
      <c r="J112" s="82"/>
      <c r="K112" s="82"/>
      <c r="L112" s="82"/>
      <c r="M112" s="82"/>
      <c r="N112" s="83"/>
    </row>
    <row r="113" spans="1:14" ht="31.5" customHeight="1" x14ac:dyDescent="0.3">
      <c r="A113" s="9"/>
      <c r="B113" s="44"/>
      <c r="C113" s="45"/>
      <c r="D113" s="84"/>
      <c r="E113" s="44"/>
      <c r="F113" s="44"/>
      <c r="G113" s="44"/>
      <c r="H113" s="44"/>
      <c r="I113" s="44"/>
      <c r="J113" s="44"/>
      <c r="K113" s="44"/>
      <c r="L113" s="44"/>
      <c r="M113" s="44"/>
      <c r="N113" s="45"/>
    </row>
    <row r="114" spans="1:14" ht="15.6" x14ac:dyDescent="0.3">
      <c r="A114" s="9"/>
      <c r="B114" s="9"/>
      <c r="C114" s="9"/>
      <c r="D114" s="84"/>
      <c r="E114" s="44"/>
      <c r="F114" s="44"/>
      <c r="G114" s="44"/>
      <c r="H114" s="44"/>
      <c r="I114" s="44"/>
      <c r="J114" s="44"/>
      <c r="K114" s="44"/>
      <c r="L114" s="44"/>
      <c r="M114" s="44"/>
      <c r="N114" s="45"/>
    </row>
    <row r="115" spans="1:14" ht="15.6" x14ac:dyDescent="0.3">
      <c r="A115" s="9"/>
      <c r="B115" s="9"/>
      <c r="C115" s="9"/>
      <c r="D115" s="84"/>
      <c r="E115" s="44"/>
      <c r="F115" s="44"/>
      <c r="G115" s="44"/>
      <c r="H115" s="44"/>
      <c r="I115" s="44"/>
      <c r="J115" s="44"/>
      <c r="K115" s="44"/>
      <c r="L115" s="44"/>
      <c r="M115" s="44"/>
      <c r="N115" s="45"/>
    </row>
    <row r="116" spans="1:14" ht="16.2" thickBot="1" x14ac:dyDescent="0.35">
      <c r="A116" s="9"/>
      <c r="B116" s="9"/>
      <c r="C116" s="9"/>
      <c r="D116" s="85"/>
      <c r="E116" s="55"/>
      <c r="F116" s="55"/>
      <c r="G116" s="55"/>
      <c r="H116" s="55"/>
      <c r="I116" s="55"/>
      <c r="J116" s="55"/>
      <c r="K116" s="55"/>
      <c r="L116" s="55"/>
      <c r="M116" s="55"/>
      <c r="N116" s="86"/>
    </row>
    <row r="117" spans="1:14" ht="74.25" customHeight="1" x14ac:dyDescent="0.3">
      <c r="A117" s="8"/>
      <c r="B117" s="8"/>
      <c r="C117" s="8"/>
      <c r="D117" s="8"/>
      <c r="E117" s="8"/>
      <c r="F117" s="8"/>
      <c r="G117" s="8"/>
      <c r="H117" s="8"/>
      <c r="I117" s="8"/>
      <c r="J117" s="8"/>
      <c r="K117" s="8"/>
      <c r="L117" s="8"/>
      <c r="M117" s="8"/>
      <c r="N117" s="8"/>
    </row>
    <row r="118" spans="1:14" ht="15.6" x14ac:dyDescent="0.3">
      <c r="A118" s="8"/>
      <c r="B118" s="8"/>
      <c r="C118" s="8"/>
      <c r="D118" s="8"/>
      <c r="E118" s="8"/>
      <c r="F118" s="8"/>
      <c r="G118" s="8"/>
      <c r="H118" s="8"/>
      <c r="I118" s="8"/>
      <c r="J118" s="8"/>
      <c r="K118" s="8"/>
      <c r="L118" s="8"/>
      <c r="M118" s="8"/>
      <c r="N118" s="8"/>
    </row>
    <row r="119" spans="1:14" ht="15.6" x14ac:dyDescent="0.3">
      <c r="A119" s="8"/>
      <c r="B119" s="17"/>
      <c r="C119" s="17"/>
      <c r="D119" s="17"/>
      <c r="E119" s="8"/>
      <c r="F119" s="8"/>
      <c r="G119" s="8"/>
      <c r="H119" s="8"/>
      <c r="I119" s="8"/>
      <c r="J119" s="8"/>
      <c r="K119" s="8"/>
      <c r="L119" s="8"/>
      <c r="M119" s="8"/>
      <c r="N119" s="8"/>
    </row>
  </sheetData>
  <sheetProtection sheet="1" objects="1" scenarios="1"/>
  <mergeCells count="121">
    <mergeCell ref="A5:C5"/>
    <mergeCell ref="D5:H5"/>
    <mergeCell ref="B8:N8"/>
    <mergeCell ref="C9:H9"/>
    <mergeCell ref="A10:N10"/>
    <mergeCell ref="A1:N1"/>
    <mergeCell ref="A2:N2"/>
    <mergeCell ref="A3:N3"/>
    <mergeCell ref="A4:C4"/>
    <mergeCell ref="D4:H4"/>
    <mergeCell ref="K4:N4"/>
    <mergeCell ref="A17:N17"/>
    <mergeCell ref="B18:N18"/>
    <mergeCell ref="C19:H19"/>
    <mergeCell ref="A20:N20"/>
    <mergeCell ref="B21:N21"/>
    <mergeCell ref="C22:H22"/>
    <mergeCell ref="B11:N11"/>
    <mergeCell ref="C12:H12"/>
    <mergeCell ref="A13:N13"/>
    <mergeCell ref="A14:N14"/>
    <mergeCell ref="B15:N15"/>
    <mergeCell ref="C16:H16"/>
    <mergeCell ref="C29:H29"/>
    <mergeCell ref="A30:N30"/>
    <mergeCell ref="B31:N31"/>
    <mergeCell ref="C32:H32"/>
    <mergeCell ref="A33:N33"/>
    <mergeCell ref="B34:N34"/>
    <mergeCell ref="A23:N23"/>
    <mergeCell ref="B24:N24"/>
    <mergeCell ref="C25:H25"/>
    <mergeCell ref="A26:N26"/>
    <mergeCell ref="A27:N27"/>
    <mergeCell ref="B28:N28"/>
    <mergeCell ref="B41:N41"/>
    <mergeCell ref="C42:G42"/>
    <mergeCell ref="J42:N42"/>
    <mergeCell ref="C43:G43"/>
    <mergeCell ref="J43:N43"/>
    <mergeCell ref="A44:N44"/>
    <mergeCell ref="C35:H35"/>
    <mergeCell ref="A36:N36"/>
    <mergeCell ref="B37:N37"/>
    <mergeCell ref="C38:H38"/>
    <mergeCell ref="A39:N39"/>
    <mergeCell ref="A40:N40"/>
    <mergeCell ref="B49:N49"/>
    <mergeCell ref="C50:H50"/>
    <mergeCell ref="A51:N51"/>
    <mergeCell ref="B52:N52"/>
    <mergeCell ref="C53:N53"/>
    <mergeCell ref="A54:N54"/>
    <mergeCell ref="B45:N45"/>
    <mergeCell ref="C46:G46"/>
    <mergeCell ref="I46:M46"/>
    <mergeCell ref="C47:G47"/>
    <mergeCell ref="I47:M47"/>
    <mergeCell ref="A48:N48"/>
    <mergeCell ref="B61:N61"/>
    <mergeCell ref="C62:H62"/>
    <mergeCell ref="A63:N63"/>
    <mergeCell ref="B64:N64"/>
    <mergeCell ref="C65:H65"/>
    <mergeCell ref="A66:N66"/>
    <mergeCell ref="B55:N55"/>
    <mergeCell ref="C56:N56"/>
    <mergeCell ref="A57:N57"/>
    <mergeCell ref="B58:N58"/>
    <mergeCell ref="C59:N59"/>
    <mergeCell ref="A60:N60"/>
    <mergeCell ref="C72:H72"/>
    <mergeCell ref="J72:L72"/>
    <mergeCell ref="A73:N73"/>
    <mergeCell ref="B74:N74"/>
    <mergeCell ref="C75:H75"/>
    <mergeCell ref="A76:N76"/>
    <mergeCell ref="B67:N67"/>
    <mergeCell ref="C68:H68"/>
    <mergeCell ref="A69:N69"/>
    <mergeCell ref="A70:N70"/>
    <mergeCell ref="B71:G71"/>
    <mergeCell ref="H71:J71"/>
    <mergeCell ref="D93:N97"/>
    <mergeCell ref="A83:N83"/>
    <mergeCell ref="B84:N84"/>
    <mergeCell ref="C85:H85"/>
    <mergeCell ref="A86:N86"/>
    <mergeCell ref="B87:N87"/>
    <mergeCell ref="C88:H88"/>
    <mergeCell ref="B77:N77"/>
    <mergeCell ref="C78:N78"/>
    <mergeCell ref="A79:N79"/>
    <mergeCell ref="A80:N80"/>
    <mergeCell ref="B81:N81"/>
    <mergeCell ref="C82:H82"/>
    <mergeCell ref="I82:N82"/>
    <mergeCell ref="B112:C113"/>
    <mergeCell ref="D112:N116"/>
    <mergeCell ref="A6:N6"/>
    <mergeCell ref="A92:N92"/>
    <mergeCell ref="A100:N100"/>
    <mergeCell ref="B104:D104"/>
    <mergeCell ref="A108:C108"/>
    <mergeCell ref="D108:H108"/>
    <mergeCell ref="J108:N108"/>
    <mergeCell ref="A110:C110"/>
    <mergeCell ref="D110:H110"/>
    <mergeCell ref="J110:N110"/>
    <mergeCell ref="B99:D99"/>
    <mergeCell ref="I99:K99"/>
    <mergeCell ref="B101:M101"/>
    <mergeCell ref="B103:D103"/>
    <mergeCell ref="E103:G103"/>
    <mergeCell ref="I103:J103"/>
    <mergeCell ref="L103:N103"/>
    <mergeCell ref="A89:N89"/>
    <mergeCell ref="B91:C91"/>
    <mergeCell ref="F91:G91"/>
    <mergeCell ref="J91:L91"/>
    <mergeCell ref="B93:C93"/>
  </mergeCells>
  <conditionalFormatting sqref="E104">
    <cfRule type="expression" dxfId="1399" priority="11">
      <formula>$E$99&gt;0</formula>
    </cfRule>
  </conditionalFormatting>
  <conditionalFormatting sqref="E106">
    <cfRule type="expression" dxfId="1398" priority="1">
      <formula>#REF!&gt;0</formula>
    </cfRule>
  </conditionalFormatting>
  <conditionalFormatting sqref="F104">
    <cfRule type="expression" dxfId="1397" priority="12">
      <formula>$E$99&gt;10</formula>
    </cfRule>
  </conditionalFormatting>
  <conditionalFormatting sqref="F106">
    <cfRule type="expression" dxfId="1396" priority="2">
      <formula>#REF!&gt;10</formula>
    </cfRule>
  </conditionalFormatting>
  <conditionalFormatting sqref="G104">
    <cfRule type="expression" dxfId="1395" priority="13">
      <formula>$E$99&gt;20</formula>
    </cfRule>
  </conditionalFormatting>
  <conditionalFormatting sqref="G106">
    <cfRule type="expression" dxfId="1394" priority="3">
      <formula>#REF!&gt;20</formula>
    </cfRule>
  </conditionalFormatting>
  <conditionalFormatting sqref="H104">
    <cfRule type="expression" dxfId="1393" priority="14">
      <formula>$E$99&gt;30</formula>
    </cfRule>
  </conditionalFormatting>
  <conditionalFormatting sqref="H106">
    <cfRule type="expression" dxfId="1392" priority="4">
      <formula>#REF!&gt;30</formula>
    </cfRule>
  </conditionalFormatting>
  <conditionalFormatting sqref="I104">
    <cfRule type="expression" dxfId="1391" priority="15">
      <formula>$E$99&gt;40</formula>
    </cfRule>
  </conditionalFormatting>
  <conditionalFormatting sqref="I106">
    <cfRule type="expression" dxfId="1390" priority="5">
      <formula>#REF!&gt;40</formula>
    </cfRule>
  </conditionalFormatting>
  <conditionalFormatting sqref="J104">
    <cfRule type="expression" dxfId="1389" priority="16">
      <formula>$E$99&gt;50</formula>
    </cfRule>
  </conditionalFormatting>
  <conditionalFormatting sqref="J106">
    <cfRule type="expression" dxfId="1388" priority="6">
      <formula>#REF!&gt;50</formula>
    </cfRule>
  </conditionalFormatting>
  <conditionalFormatting sqref="K104">
    <cfRule type="expression" dxfId="1387" priority="17">
      <formula>$E$99&gt;60</formula>
    </cfRule>
  </conditionalFormatting>
  <conditionalFormatting sqref="K106">
    <cfRule type="expression" dxfId="1386" priority="7">
      <formula>#REF!&gt;60</formula>
    </cfRule>
  </conditionalFormatting>
  <conditionalFormatting sqref="L104">
    <cfRule type="expression" dxfId="1385" priority="18">
      <formula>$E$99&gt;70</formula>
    </cfRule>
  </conditionalFormatting>
  <conditionalFormatting sqref="L106">
    <cfRule type="expression" dxfId="1384" priority="8">
      <formula>#REF!&gt;70</formula>
    </cfRule>
  </conditionalFormatting>
  <conditionalFormatting sqref="M104">
    <cfRule type="expression" dxfId="1383" priority="19">
      <formula>$E$99&gt;80</formula>
    </cfRule>
  </conditionalFormatting>
  <conditionalFormatting sqref="M106">
    <cfRule type="expression" dxfId="1382" priority="9">
      <formula>#REF!&gt;80</formula>
    </cfRule>
  </conditionalFormatting>
  <conditionalFormatting sqref="N104">
    <cfRule type="expression" dxfId="1381" priority="20">
      <formula>$E$99&gt;90</formula>
    </cfRule>
  </conditionalFormatting>
  <conditionalFormatting sqref="N106">
    <cfRule type="expression" dxfId="1380" priority="10">
      <formula>#REF!&gt;90</formula>
    </cfRule>
  </conditionalFormatting>
  <dataValidations count="5">
    <dataValidation type="list" allowBlank="1" showInputMessage="1" showErrorMessage="1" sqref="C82:H82" xr:uid="{34412BC3-46BB-4FB8-A54A-FF75A8B0D600}">
      <formula1>"Choose One, All key staff 3+ years, 1 or 2 Newer key staff with Community Action Experience, 1 or 2 newer key staff with no Community Action Experience, More than 2 new key staff in the last 3 years, Consistent turnover in one or more key roles "</formula1>
    </dataValidation>
    <dataValidation type="list" allowBlank="1" showInputMessage="1" showErrorMessage="1" sqref="I82:N82" xr:uid="{6FAE4787-C34A-4434-A969-8432D7855AA5}">
      <formula1>"Choose One, Multiple ROMA Proffessionals on staff, ROMA Proffessional on staff, MOU with a ROMA proffessional, Other certified proffesional similar to ROMA, No relationship with a ROMA proffesional"</formula1>
    </dataValidation>
    <dataValidation type="list" allowBlank="1" showInputMessage="1" showErrorMessage="1" sqref="I46:I47 C46:C47" xr:uid="{0F580869-DA8E-4E4E-B1A8-F60DFA8FFA97}">
      <formula1>"Choose One, No Corrections Required, Returned and corrected within a week, Returned once corrections took over a week, Multiple returns but completed within 2 weeks, Multiple returns taking over 2 weeks"</formula1>
    </dataValidation>
    <dataValidation type="list" allowBlank="1" showInputMessage="1" showErrorMessage="1" sqref="C42:C43 J42:J43" xr:uid="{BBDA97AB-DDD4-4911-B20C-06D49AD3C542}">
      <formula1>"Choose One, Received On Time, Received 1-5 Days Late, Received 6 to 15 Days Late, Received greater than 15 Days Late"</formula1>
    </dataValidation>
    <dataValidation type="list" allowBlank="1" showInputMessage="1" showErrorMessage="1" sqref="J108:N108 J110:N110" xr:uid="{CA0A4179-A1E3-49A1-927B-B294E3F5E554}">
      <formula1>"Agree with assessment, Disagree with assessment change to High, Disagree with assessment change to Medium, Disagree with assessment change to Low"</formula1>
    </dataValidation>
  </dataValidations>
  <pageMargins left="0.7" right="0.7" top="0.75" bottom="0.75" header="0.3" footer="0.3"/>
  <pageSetup scale="71" fitToHeight="0" orientation="portrait" r:id="rId1"/>
  <extLst>
    <ext xmlns:x14="http://schemas.microsoft.com/office/spreadsheetml/2009/9/main" uri="{CCE6A557-97BC-4b89-ADB6-D9C93CAAB3DF}">
      <x14:dataValidations xmlns:xm="http://schemas.microsoft.com/office/excel/2006/main" count="23">
        <x14:dataValidation type="list" allowBlank="1" showInputMessage="1" showErrorMessage="1" xr:uid="{51A37C12-7201-4906-BE1C-48E1F650B6B8}">
          <x14:formula1>
            <xm:f>'Dropdown lists'!$AT$2:$AT$8</xm:f>
          </x14:formula1>
          <xm:sqref>C78</xm:sqref>
        </x14:dataValidation>
        <x14:dataValidation type="list" allowBlank="1" showInputMessage="1" showErrorMessage="1" xr:uid="{83F32EB0-6BA6-4B21-865B-539893459745}">
          <x14:formula1>
            <xm:f>'Dropdown lists'!$AR$2:$AR$7</xm:f>
          </x14:formula1>
          <xm:sqref>C75:H75</xm:sqref>
        </x14:dataValidation>
        <x14:dataValidation type="list" allowBlank="1" showInputMessage="1" showErrorMessage="1" xr:uid="{A9E1D169-66A3-40E7-B703-658E2031551F}">
          <x14:formula1>
            <xm:f>'Dropdown lists'!$AP$2:$AP$4</xm:f>
          </x14:formula1>
          <xm:sqref>C72:H72</xm:sqref>
        </x14:dataValidation>
        <x14:dataValidation type="list" allowBlank="1" showInputMessage="1" showErrorMessage="1" xr:uid="{C36C2651-54DF-4167-BEBC-527D48ECBD1F}">
          <x14:formula1>
            <xm:f>'Dropdown lists'!$AN$2:$AN$7</xm:f>
          </x14:formula1>
          <xm:sqref>C68:H68</xm:sqref>
        </x14:dataValidation>
        <x14:dataValidation type="list" allowBlank="1" showInputMessage="1" showErrorMessage="1" xr:uid="{1C285E71-ABC2-4168-98DB-5384DF7D29CF}">
          <x14:formula1>
            <xm:f>'Dropdown lists'!$AL$2:$AL$6</xm:f>
          </x14:formula1>
          <xm:sqref>C65:H65</xm:sqref>
        </x14:dataValidation>
        <x14:dataValidation type="list" allowBlank="1" showInputMessage="1" showErrorMessage="1" xr:uid="{A4DA7632-F47B-498F-BFA8-AD80D17D484E}">
          <x14:formula1>
            <xm:f>'Dropdown lists'!$AJ$2:$AJ$6</xm:f>
          </x14:formula1>
          <xm:sqref>C62:H62</xm:sqref>
        </x14:dataValidation>
        <x14:dataValidation type="list" allowBlank="1" showInputMessage="1" showErrorMessage="1" xr:uid="{1BEC9D5A-043C-4AB8-821A-4659EC82E0CB}">
          <x14:formula1>
            <xm:f>'Dropdown lists'!$AH$2:$AH$5</xm:f>
          </x14:formula1>
          <xm:sqref>C59</xm:sqref>
        </x14:dataValidation>
        <x14:dataValidation type="list" allowBlank="1" showInputMessage="1" showErrorMessage="1" xr:uid="{4B11FA7A-1CAF-40C8-86C0-753BEDFF6016}">
          <x14:formula1>
            <xm:f>'Dropdown lists'!$AF$2:$AF$7</xm:f>
          </x14:formula1>
          <xm:sqref>C56</xm:sqref>
        </x14:dataValidation>
        <x14:dataValidation type="list" allowBlank="1" showInputMessage="1" showErrorMessage="1" xr:uid="{486C94A0-FD96-45F6-B747-15FC3557EA5C}">
          <x14:formula1>
            <xm:f>'Dropdown lists'!$AD$2:$AD$8</xm:f>
          </x14:formula1>
          <xm:sqref>C53</xm:sqref>
        </x14:dataValidation>
        <x14:dataValidation type="list" allowBlank="1" showInputMessage="1" showErrorMessage="1" xr:uid="{F0304CA6-0BB3-490D-911B-8A3B175D0F4F}">
          <x14:formula1>
            <xm:f>'Dropdown lists'!$AB$2:$AB$7</xm:f>
          </x14:formula1>
          <xm:sqref>C50:H50</xm:sqref>
        </x14:dataValidation>
        <x14:dataValidation type="list" allowBlank="1" showInputMessage="1" showErrorMessage="1" xr:uid="{A164C0B6-E2E4-4233-AD82-39EFF3B35AEF}">
          <x14:formula1>
            <xm:f>'Dropdown lists'!$T$3:$T$8</xm:f>
          </x14:formula1>
          <xm:sqref>C35:H35</xm:sqref>
        </x14:dataValidation>
        <x14:dataValidation type="list" allowBlank="1" showInputMessage="1" showErrorMessage="1" xr:uid="{4EAA701F-4052-4172-BF93-82DEDCB5A704}">
          <x14:formula1>
            <xm:f>'Dropdown lists'!$V$2:$V$8</xm:f>
          </x14:formula1>
          <xm:sqref>C38:H38</xm:sqref>
        </x14:dataValidation>
        <x14:dataValidation type="list" allowBlank="1" showInputMessage="1" showErrorMessage="1" xr:uid="{3070CC00-B2F3-4403-969D-FECBA77D4E45}">
          <x14:formula1>
            <xm:f>'Dropdown lists'!$R$2:$R$7</xm:f>
          </x14:formula1>
          <xm:sqref>C32:H32</xm:sqref>
        </x14:dataValidation>
        <x14:dataValidation type="list" allowBlank="1" showInputMessage="1" showErrorMessage="1" xr:uid="{6DBDA2AC-AAF7-4D8E-AC55-81EB161E6E51}">
          <x14:formula1>
            <xm:f>'Dropdown lists'!$P$2:$P$6</xm:f>
          </x14:formula1>
          <xm:sqref>C29:H29</xm:sqref>
        </x14:dataValidation>
        <x14:dataValidation type="list" allowBlank="1" showInputMessage="1" showErrorMessage="1" xr:uid="{1F0375B6-1CFD-4A64-834B-AD8BE284AAFF}">
          <x14:formula1>
            <xm:f>'Dropdown lists'!$J$2:$J$7</xm:f>
          </x14:formula1>
          <xm:sqref>C19:H19</xm:sqref>
        </x14:dataValidation>
        <x14:dataValidation type="list" allowBlank="1" showInputMessage="1" showErrorMessage="1" xr:uid="{AE5B4C13-FC57-4207-8CC8-D80E7B58D78C}">
          <x14:formula1>
            <xm:f>'Dropdown lists'!$H$2:$H$6</xm:f>
          </x14:formula1>
          <xm:sqref>C16:H16</xm:sqref>
        </x14:dataValidation>
        <x14:dataValidation type="list" allowBlank="1" showInputMessage="1" showErrorMessage="1" xr:uid="{B234FA23-26E1-45FA-8B92-3CB2099082E4}">
          <x14:formula1>
            <xm:f>'Dropdown lists'!$F$2:$F$4</xm:f>
          </x14:formula1>
          <xm:sqref>C12:H12</xm:sqref>
        </x14:dataValidation>
        <x14:dataValidation type="list" allowBlank="1" showInputMessage="1" showErrorMessage="1" xr:uid="{D62E3BBA-1369-432C-9083-E30BB5AADB24}">
          <x14:formula1>
            <xm:f>'Dropdown lists'!$D$2:$D$4</xm:f>
          </x14:formula1>
          <xm:sqref>C9:H9</xm:sqref>
        </x14:dataValidation>
        <x14:dataValidation type="list" allowBlank="1" showInputMessage="1" showErrorMessage="1" xr:uid="{FE4DE3E7-4993-42C0-B21A-62CA27A4F925}">
          <x14:formula1>
            <xm:f>'Dropdown lists'!$A$2:$A$37</xm:f>
          </x14:formula1>
          <xm:sqref>D4:H4</xm:sqref>
        </x14:dataValidation>
        <x14:dataValidation type="list" allowBlank="1" showInputMessage="1" showErrorMessage="1" xr:uid="{D3AA4418-2989-4C64-8732-8DA2C96A5F16}">
          <x14:formula1>
            <xm:f>'Dropdown lists'!$AZ$2:$AZ$6</xm:f>
          </x14:formula1>
          <xm:sqref>C85:H85</xm:sqref>
        </x14:dataValidation>
        <x14:dataValidation type="list" allowBlank="1" showInputMessage="1" showErrorMessage="1" xr:uid="{283ABAB4-79E8-47AD-A971-120E9DD46627}">
          <x14:formula1>
            <xm:f>'Dropdown lists'!$N$2:$N$8</xm:f>
          </x14:formula1>
          <xm:sqref>C25:H25</xm:sqref>
        </x14:dataValidation>
        <x14:dataValidation type="list" allowBlank="1" showInputMessage="1" showErrorMessage="1" xr:uid="{089B25FA-0C01-475D-809A-F74F097581E6}">
          <x14:formula1>
            <xm:f>'Dropdown lists'!$L$2:$L$5</xm:f>
          </x14:formula1>
          <xm:sqref>C22:H22</xm:sqref>
        </x14:dataValidation>
        <x14:dataValidation type="list" allowBlank="1" showInputMessage="1" showErrorMessage="1" xr:uid="{7D04BE4B-89D9-46EE-A3F0-BD59DD36221C}">
          <x14:formula1>
            <xm:f>'Dropdown lists'!#REF!</xm:f>
          </x14:formula1>
          <xm:sqref>C88:H88</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B03CC-200C-4FDB-B74E-53443D0FF16B}">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284</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509" priority="1">
      <formula>$E$103&gt;0</formula>
    </cfRule>
  </conditionalFormatting>
  <conditionalFormatting sqref="F108">
    <cfRule type="expression" dxfId="508" priority="2">
      <formula>$E$103&gt;10</formula>
    </cfRule>
  </conditionalFormatting>
  <conditionalFormatting sqref="G108">
    <cfRule type="expression" dxfId="507" priority="3">
      <formula>$E$103&gt;20</formula>
    </cfRule>
  </conditionalFormatting>
  <conditionalFormatting sqref="H108">
    <cfRule type="expression" dxfId="506" priority="4">
      <formula>$E$103&gt;30</formula>
    </cfRule>
  </conditionalFormatting>
  <conditionalFormatting sqref="I108">
    <cfRule type="expression" dxfId="505" priority="5">
      <formula>$E$103&gt;40</formula>
    </cfRule>
  </conditionalFormatting>
  <conditionalFormatting sqref="J108">
    <cfRule type="expression" dxfId="504" priority="6">
      <formula>$E$103&gt;50</formula>
    </cfRule>
  </conditionalFormatting>
  <conditionalFormatting sqref="K108">
    <cfRule type="expression" dxfId="503" priority="7">
      <formula>$E$103&gt;60</formula>
    </cfRule>
  </conditionalFormatting>
  <conditionalFormatting sqref="L108">
    <cfRule type="expression" dxfId="502" priority="8">
      <formula>$E$103&gt;70</formula>
    </cfRule>
  </conditionalFormatting>
  <conditionalFormatting sqref="M108">
    <cfRule type="expression" dxfId="501" priority="9">
      <formula>$E$103&gt;80</formula>
    </cfRule>
  </conditionalFormatting>
  <conditionalFormatting sqref="N108">
    <cfRule type="expression" dxfId="50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55BB3F3F-DF26-4EB3-9E06-603C52230212}">
          <x14:formula1>
            <xm:f>'Dropdown lists'!$AX$2:$AX$6</xm:f>
          </x14:formula1>
          <xm:sqref>C90:M90</xm:sqref>
        </x14:dataValidation>
        <x14:dataValidation type="list" allowBlank="1" showInputMessage="1" showErrorMessage="1" xr:uid="{E3421B74-A3C0-424B-B1A6-B8F39FE68ECA}">
          <x14:formula1>
            <xm:f>'Dropdown lists'!$X$2:$X$6</xm:f>
          </x14:formula1>
          <xm:sqref>C45:G46 J45:N46</xm:sqref>
        </x14:dataValidation>
        <x14:dataValidation type="list" allowBlank="1" showInputMessage="1" showErrorMessage="1" xr:uid="{2A9998F9-CB27-439F-8BA4-2215BAE8C013}">
          <x14:formula1>
            <xm:f>'Dropdown lists'!$Z$2:$Z$6</xm:f>
          </x14:formula1>
          <xm:sqref>C49:G50 J49:J50</xm:sqref>
        </x14:dataValidation>
        <x14:dataValidation type="list" allowBlank="1" showInputMessage="1" showErrorMessage="1" xr:uid="{25759E2E-0B00-4EE0-8DC5-CE088F4B6008}">
          <x14:formula1>
            <xm:f>'Dropdown lists'!$L$2:$L$5</xm:f>
          </x14:formula1>
          <xm:sqref>C23:M23</xm:sqref>
        </x14:dataValidation>
        <x14:dataValidation type="list" allowBlank="1" showInputMessage="1" showErrorMessage="1" xr:uid="{8B1CDE6B-F4DD-4DBB-851F-E128D9436044}">
          <x14:formula1>
            <xm:f>'Dropdown lists'!$BB$2:$BB$6</xm:f>
          </x14:formula1>
          <xm:sqref>J110:N110 J112:N112</xm:sqref>
        </x14:dataValidation>
        <x14:dataValidation type="list" allowBlank="1" showInputMessage="1" showErrorMessage="1" xr:uid="{9B8D5AAC-A0A4-4FD9-A7C4-20DC3CF28C4E}">
          <x14:formula1>
            <xm:f>'Dropdown lists'!$AT$2:$AT$7</xm:f>
          </x14:formula1>
          <xm:sqref>C82:M82</xm:sqref>
        </x14:dataValidation>
        <x14:dataValidation type="list" allowBlank="1" showInputMessage="1" showErrorMessage="1" xr:uid="{08AA58EA-7DB6-4A64-9FB4-71E7AA408877}">
          <x14:formula1>
            <xm:f>'Dropdown lists'!$AR$2:$AR$5</xm:f>
          </x14:formula1>
          <xm:sqref>C79:M79</xm:sqref>
        </x14:dataValidation>
        <x14:dataValidation type="list" allowBlank="1" showInputMessage="1" showErrorMessage="1" xr:uid="{31A3A8C4-0B95-4C5F-8455-BEC1BB20FC21}">
          <x14:formula1>
            <xm:f>'Dropdown lists'!$AP$2:$AP$4</xm:f>
          </x14:formula1>
          <xm:sqref>C76:M76</xm:sqref>
        </x14:dataValidation>
        <x14:dataValidation type="list" allowBlank="1" showInputMessage="1" showErrorMessage="1" xr:uid="{DCAAF3BF-3F1A-4217-9797-336C049BAB4B}">
          <x14:formula1>
            <xm:f>'Dropdown lists'!$AN$2:$AN$6</xm:f>
          </x14:formula1>
          <xm:sqref>C71:M71</xm:sqref>
        </x14:dataValidation>
        <x14:dataValidation type="list" allowBlank="1" showInputMessage="1" showErrorMessage="1" xr:uid="{F6351A20-7859-414E-B225-7F09098EF168}">
          <x14:formula1>
            <xm:f>'Dropdown lists'!$AL$2:$AL$6</xm:f>
          </x14:formula1>
          <xm:sqref>C68:M68</xm:sqref>
        </x14:dataValidation>
        <x14:dataValidation type="list" allowBlank="1" showInputMessage="1" showErrorMessage="1" xr:uid="{58C85984-32A2-459F-A3E6-9CBF0FBF8351}">
          <x14:formula1>
            <xm:f>'Dropdown lists'!$AJ$2:$AJ$6</xm:f>
          </x14:formula1>
          <xm:sqref>C65:M65</xm:sqref>
        </x14:dataValidation>
        <x14:dataValidation type="list" allowBlank="1" showInputMessage="1" showErrorMessage="1" xr:uid="{6D638D3F-14E9-45FC-ABAD-D23D83B711DE}">
          <x14:formula1>
            <xm:f>'Dropdown lists'!$AH$2:$AH$4</xm:f>
          </x14:formula1>
          <xm:sqref>C62:M62</xm:sqref>
        </x14:dataValidation>
        <x14:dataValidation type="list" allowBlank="1" showInputMessage="1" showErrorMessage="1" xr:uid="{151D842F-38A2-4D9E-ADFF-4200F240FA2E}">
          <x14:formula1>
            <xm:f>'Dropdown lists'!$AF$2:$AF$7</xm:f>
          </x14:formula1>
          <xm:sqref>C59:M59</xm:sqref>
        </x14:dataValidation>
        <x14:dataValidation type="list" allowBlank="1" showInputMessage="1" showErrorMessage="1" xr:uid="{9F133580-3083-43C7-A440-1BD7E6FF1AEB}">
          <x14:formula1>
            <xm:f>'Dropdown lists'!$AD$2:$AD$6</xm:f>
          </x14:formula1>
          <xm:sqref>C56:M56</xm:sqref>
        </x14:dataValidation>
        <x14:dataValidation type="list" allowBlank="1" showInputMessage="1" showErrorMessage="1" xr:uid="{A08A8C08-17E9-425E-B6D0-C15060F574C9}">
          <x14:formula1>
            <xm:f>'Dropdown lists'!$AB$2:$AB$8</xm:f>
          </x14:formula1>
          <xm:sqref>C53:M53</xm:sqref>
        </x14:dataValidation>
        <x14:dataValidation type="list" allowBlank="1" showInputMessage="1" showErrorMessage="1" xr:uid="{0CBB604A-A74E-48D3-A466-9B3EA77A618A}">
          <x14:formula1>
            <xm:f>'Dropdown lists'!$T$2:$T$8</xm:f>
          </x14:formula1>
          <xm:sqref>C37:M37</xm:sqref>
        </x14:dataValidation>
        <x14:dataValidation type="list" allowBlank="1" showInputMessage="1" showErrorMessage="1" xr:uid="{881E7818-FBF4-42D7-9AEC-AEA40E7BEF09}">
          <x14:formula1>
            <xm:f>'Dropdown lists'!$V$2:$V$8</xm:f>
          </x14:formula1>
          <xm:sqref>C40:M40</xm:sqref>
        </x14:dataValidation>
        <x14:dataValidation type="list" allowBlank="1" showInputMessage="1" showErrorMessage="1" xr:uid="{7756A7FD-24EC-4C60-BC37-8A6A944377CC}">
          <x14:formula1>
            <xm:f>'Dropdown lists'!$R$2:$R$6</xm:f>
          </x14:formula1>
          <xm:sqref>C34:M34</xm:sqref>
        </x14:dataValidation>
        <x14:dataValidation type="list" allowBlank="1" showInputMessage="1" showErrorMessage="1" xr:uid="{8088626B-047E-4702-A34D-61F18950E647}">
          <x14:formula1>
            <xm:f>'Dropdown lists'!$P$2:$P$6</xm:f>
          </x14:formula1>
          <xm:sqref>C31:M31</xm:sqref>
        </x14:dataValidation>
        <x14:dataValidation type="list" allowBlank="1" showInputMessage="1" showErrorMessage="1" xr:uid="{B4CD6B54-C50A-4E86-A0E9-135350839E93}">
          <x14:formula1>
            <xm:f>'Dropdown lists'!$J$2:$J$6</xm:f>
          </x14:formula1>
          <xm:sqref>C20:M20</xm:sqref>
        </x14:dataValidation>
        <x14:dataValidation type="list" allowBlank="1" showInputMessage="1" showErrorMessage="1" xr:uid="{0A8A5AB1-EDB2-4E99-9640-28F270482086}">
          <x14:formula1>
            <xm:f>'Dropdown lists'!$H$2:$H$6</xm:f>
          </x14:formula1>
          <xm:sqref>C17:M17</xm:sqref>
        </x14:dataValidation>
        <x14:dataValidation type="list" allowBlank="1" showInputMessage="1" showErrorMessage="1" xr:uid="{6F4AEA6F-F54F-4A14-8DC8-962BDED44FFE}">
          <x14:formula1>
            <xm:f>'Dropdown lists'!$F$2:$F$4</xm:f>
          </x14:formula1>
          <xm:sqref>C12:H12</xm:sqref>
        </x14:dataValidation>
        <x14:dataValidation type="list" allowBlank="1" showInputMessage="1" showErrorMessage="1" xr:uid="{3C0D426A-B1B1-4D20-853B-02419F6B47FF}">
          <x14:formula1>
            <xm:f>'Dropdown lists'!$D$2:$D$4</xm:f>
          </x14:formula1>
          <xm:sqref>C9:H9</xm:sqref>
        </x14:dataValidation>
        <x14:dataValidation type="list" allowBlank="1" showInputMessage="1" showErrorMessage="1" xr:uid="{C6FA9F80-1BF7-4E63-B714-D41FAB30D193}">
          <x14:formula1>
            <xm:f>'Dropdown lists'!$A$2:$A$37</xm:f>
          </x14:formula1>
          <xm:sqref>D3:H3</xm:sqref>
        </x14:dataValidation>
        <x14:dataValidation type="list" allowBlank="1" showInputMessage="1" showErrorMessage="1" xr:uid="{773676AC-7764-4A9F-9265-E7196B87C7B2}">
          <x14:formula1>
            <xm:f>'Dropdown lists'!$AZ$2:$AZ$6</xm:f>
          </x14:formula1>
          <xm:sqref>C93:M93</xm:sqref>
        </x14:dataValidation>
        <x14:dataValidation type="list" allowBlank="1" showInputMessage="1" showErrorMessage="1" xr:uid="{CC469D59-4741-41C5-80EF-FA3605F43AAB}">
          <x14:formula1>
            <xm:f>'Dropdown lists'!$N$2:$N$8</xm:f>
          </x14:formula1>
          <xm:sqref>C26:M26</xm:sqref>
        </x14:dataValidation>
        <x14:dataValidation type="list" allowBlank="1" showInputMessage="1" showErrorMessage="1" xr:uid="{6A50F04F-E020-4CDB-8E2F-E93B9A075076}">
          <x14:formula1>
            <xm:f>'Dropdown lists'!$AV$2:$AV$7</xm:f>
          </x14:formula1>
          <xm:sqref>C87:M87</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F51F-2E35-47FC-93EF-48C733DEF6BE}">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285</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559" priority="1">
      <formula>$E$103&gt;0</formula>
    </cfRule>
  </conditionalFormatting>
  <conditionalFormatting sqref="F108">
    <cfRule type="expression" dxfId="558" priority="2">
      <formula>$E$103&gt;10</formula>
    </cfRule>
  </conditionalFormatting>
  <conditionalFormatting sqref="G108">
    <cfRule type="expression" dxfId="557" priority="3">
      <formula>$E$103&gt;20</formula>
    </cfRule>
  </conditionalFormatting>
  <conditionalFormatting sqref="H108">
    <cfRule type="expression" dxfId="556" priority="4">
      <formula>$E$103&gt;30</formula>
    </cfRule>
  </conditionalFormatting>
  <conditionalFormatting sqref="I108">
    <cfRule type="expression" dxfId="555" priority="5">
      <formula>$E$103&gt;40</formula>
    </cfRule>
  </conditionalFormatting>
  <conditionalFormatting sqref="J108">
    <cfRule type="expression" dxfId="554" priority="6">
      <formula>$E$103&gt;50</formula>
    </cfRule>
  </conditionalFormatting>
  <conditionalFormatting sqref="K108">
    <cfRule type="expression" dxfId="553" priority="7">
      <formula>$E$103&gt;60</formula>
    </cfRule>
  </conditionalFormatting>
  <conditionalFormatting sqref="L108">
    <cfRule type="expression" dxfId="552" priority="8">
      <formula>$E$103&gt;70</formula>
    </cfRule>
  </conditionalFormatting>
  <conditionalFormatting sqref="M108">
    <cfRule type="expression" dxfId="551" priority="9">
      <formula>$E$103&gt;80</formula>
    </cfRule>
  </conditionalFormatting>
  <conditionalFormatting sqref="N108">
    <cfRule type="expression" dxfId="55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B0EF02B4-7230-4DAC-94BB-C73FC9953C09}">
          <x14:formula1>
            <xm:f>'Dropdown lists'!$AV$2:$AV$7</xm:f>
          </x14:formula1>
          <xm:sqref>C87:M87</xm:sqref>
        </x14:dataValidation>
        <x14:dataValidation type="list" allowBlank="1" showInputMessage="1" showErrorMessage="1" xr:uid="{BB75F708-EF2A-43A8-A1A0-0BC56C40A3CC}">
          <x14:formula1>
            <xm:f>'Dropdown lists'!$N$2:$N$8</xm:f>
          </x14:formula1>
          <xm:sqref>C26:M26</xm:sqref>
        </x14:dataValidation>
        <x14:dataValidation type="list" allowBlank="1" showInputMessage="1" showErrorMessage="1" xr:uid="{6A1C6177-53B2-430C-A90E-05ED53636DFF}">
          <x14:formula1>
            <xm:f>'Dropdown lists'!$AZ$2:$AZ$6</xm:f>
          </x14:formula1>
          <xm:sqref>C93:M93</xm:sqref>
        </x14:dataValidation>
        <x14:dataValidation type="list" allowBlank="1" showInputMessage="1" showErrorMessage="1" xr:uid="{A68062C8-DE94-42FA-8928-8B354449C49E}">
          <x14:formula1>
            <xm:f>'Dropdown lists'!$A$2:$A$37</xm:f>
          </x14:formula1>
          <xm:sqref>D3:H3</xm:sqref>
        </x14:dataValidation>
        <x14:dataValidation type="list" allowBlank="1" showInputMessage="1" showErrorMessage="1" xr:uid="{CC8660F5-4415-4836-A121-CA2FFEB573BD}">
          <x14:formula1>
            <xm:f>'Dropdown lists'!$D$2:$D$4</xm:f>
          </x14:formula1>
          <xm:sqref>C9:H9</xm:sqref>
        </x14:dataValidation>
        <x14:dataValidation type="list" allowBlank="1" showInputMessage="1" showErrorMessage="1" xr:uid="{C3C367A5-5568-4A40-AA9C-ECD2935C5F2E}">
          <x14:formula1>
            <xm:f>'Dropdown lists'!$F$2:$F$4</xm:f>
          </x14:formula1>
          <xm:sqref>C12:H12</xm:sqref>
        </x14:dataValidation>
        <x14:dataValidation type="list" allowBlank="1" showInputMessage="1" showErrorMessage="1" xr:uid="{3A95654B-3003-4A46-851B-4CC86A2B12B9}">
          <x14:formula1>
            <xm:f>'Dropdown lists'!$H$2:$H$6</xm:f>
          </x14:formula1>
          <xm:sqref>C17:M17</xm:sqref>
        </x14:dataValidation>
        <x14:dataValidation type="list" allowBlank="1" showInputMessage="1" showErrorMessage="1" xr:uid="{791E0484-C02F-4FF7-BCD6-81D6F35407AD}">
          <x14:formula1>
            <xm:f>'Dropdown lists'!$J$2:$J$6</xm:f>
          </x14:formula1>
          <xm:sqref>C20:M20</xm:sqref>
        </x14:dataValidation>
        <x14:dataValidation type="list" allowBlank="1" showInputMessage="1" showErrorMessage="1" xr:uid="{70D45744-E857-497A-BFF0-E64C0B32612E}">
          <x14:formula1>
            <xm:f>'Dropdown lists'!$P$2:$P$6</xm:f>
          </x14:formula1>
          <xm:sqref>C31:M31</xm:sqref>
        </x14:dataValidation>
        <x14:dataValidation type="list" allowBlank="1" showInputMessage="1" showErrorMessage="1" xr:uid="{01A68B18-5E75-4C67-9F67-4C6841101BE4}">
          <x14:formula1>
            <xm:f>'Dropdown lists'!$R$2:$R$6</xm:f>
          </x14:formula1>
          <xm:sqref>C34:M34</xm:sqref>
        </x14:dataValidation>
        <x14:dataValidation type="list" allowBlank="1" showInputMessage="1" showErrorMessage="1" xr:uid="{FEFCD9B8-EEFC-4704-B7FC-52F755820849}">
          <x14:formula1>
            <xm:f>'Dropdown lists'!$V$2:$V$8</xm:f>
          </x14:formula1>
          <xm:sqref>C40:M40</xm:sqref>
        </x14:dataValidation>
        <x14:dataValidation type="list" allowBlank="1" showInputMessage="1" showErrorMessage="1" xr:uid="{901FDD81-FFF9-4D28-99B8-D5DAC1E579E9}">
          <x14:formula1>
            <xm:f>'Dropdown lists'!$T$2:$T$8</xm:f>
          </x14:formula1>
          <xm:sqref>C37:M37</xm:sqref>
        </x14:dataValidation>
        <x14:dataValidation type="list" allowBlank="1" showInputMessage="1" showErrorMessage="1" xr:uid="{8FECF8FC-145A-4DEF-8983-3D46ABA3CF3C}">
          <x14:formula1>
            <xm:f>'Dropdown lists'!$AB$2:$AB$8</xm:f>
          </x14:formula1>
          <xm:sqref>C53:M53</xm:sqref>
        </x14:dataValidation>
        <x14:dataValidation type="list" allowBlank="1" showInputMessage="1" showErrorMessage="1" xr:uid="{C0C9E98E-9F52-4948-9E11-56D235264904}">
          <x14:formula1>
            <xm:f>'Dropdown lists'!$AD$2:$AD$6</xm:f>
          </x14:formula1>
          <xm:sqref>C56:M56</xm:sqref>
        </x14:dataValidation>
        <x14:dataValidation type="list" allowBlank="1" showInputMessage="1" showErrorMessage="1" xr:uid="{82BF1D9C-0B93-4AF6-B2EF-57673CFC84FF}">
          <x14:formula1>
            <xm:f>'Dropdown lists'!$AF$2:$AF$7</xm:f>
          </x14:formula1>
          <xm:sqref>C59:M59</xm:sqref>
        </x14:dataValidation>
        <x14:dataValidation type="list" allowBlank="1" showInputMessage="1" showErrorMessage="1" xr:uid="{418F5BB2-9FE4-4A25-89EC-218FC7F6BDE1}">
          <x14:formula1>
            <xm:f>'Dropdown lists'!$AH$2:$AH$4</xm:f>
          </x14:formula1>
          <xm:sqref>C62:M62</xm:sqref>
        </x14:dataValidation>
        <x14:dataValidation type="list" allowBlank="1" showInputMessage="1" showErrorMessage="1" xr:uid="{76104BDA-0829-4CA5-A424-B94AF9DF3D35}">
          <x14:formula1>
            <xm:f>'Dropdown lists'!$AJ$2:$AJ$6</xm:f>
          </x14:formula1>
          <xm:sqref>C65:M65</xm:sqref>
        </x14:dataValidation>
        <x14:dataValidation type="list" allowBlank="1" showInputMessage="1" showErrorMessage="1" xr:uid="{39339A9C-2840-4668-8C7F-5CE499B7D23E}">
          <x14:formula1>
            <xm:f>'Dropdown lists'!$AL$2:$AL$6</xm:f>
          </x14:formula1>
          <xm:sqref>C68:M68</xm:sqref>
        </x14:dataValidation>
        <x14:dataValidation type="list" allowBlank="1" showInputMessage="1" showErrorMessage="1" xr:uid="{8C2F8A97-3B56-4A1E-8C2E-69D4F18FC37E}">
          <x14:formula1>
            <xm:f>'Dropdown lists'!$AN$2:$AN$6</xm:f>
          </x14:formula1>
          <xm:sqref>C71:M71</xm:sqref>
        </x14:dataValidation>
        <x14:dataValidation type="list" allowBlank="1" showInputMessage="1" showErrorMessage="1" xr:uid="{CDB6D2B0-03CD-4006-A576-ACBCB5DB4769}">
          <x14:formula1>
            <xm:f>'Dropdown lists'!$AP$2:$AP$4</xm:f>
          </x14:formula1>
          <xm:sqref>C76:M76</xm:sqref>
        </x14:dataValidation>
        <x14:dataValidation type="list" allowBlank="1" showInputMessage="1" showErrorMessage="1" xr:uid="{D651FA48-F1C3-406E-8185-0432F2850CBE}">
          <x14:formula1>
            <xm:f>'Dropdown lists'!$AR$2:$AR$5</xm:f>
          </x14:formula1>
          <xm:sqref>C79:M79</xm:sqref>
        </x14:dataValidation>
        <x14:dataValidation type="list" allowBlank="1" showInputMessage="1" showErrorMessage="1" xr:uid="{CFB8BB9F-73BA-4147-BD8C-5F589FAEF98A}">
          <x14:formula1>
            <xm:f>'Dropdown lists'!$AT$2:$AT$7</xm:f>
          </x14:formula1>
          <xm:sqref>C82:M82</xm:sqref>
        </x14:dataValidation>
        <x14:dataValidation type="list" allowBlank="1" showInputMessage="1" showErrorMessage="1" xr:uid="{A319B77B-63B9-48D6-818C-58760A15A69B}">
          <x14:formula1>
            <xm:f>'Dropdown lists'!$BB$2:$BB$6</xm:f>
          </x14:formula1>
          <xm:sqref>J110:N110 J112:N112</xm:sqref>
        </x14:dataValidation>
        <x14:dataValidation type="list" allowBlank="1" showInputMessage="1" showErrorMessage="1" xr:uid="{50E32966-8A9B-4B0A-8698-50FEC6DBEE15}">
          <x14:formula1>
            <xm:f>'Dropdown lists'!$L$2:$L$5</xm:f>
          </x14:formula1>
          <xm:sqref>C23:M23</xm:sqref>
        </x14:dataValidation>
        <x14:dataValidation type="list" allowBlank="1" showInputMessage="1" showErrorMessage="1" xr:uid="{151A1FCA-C760-4544-BDBF-A12F76C35458}">
          <x14:formula1>
            <xm:f>'Dropdown lists'!$Z$2:$Z$6</xm:f>
          </x14:formula1>
          <xm:sqref>C49:G50 J49:J50</xm:sqref>
        </x14:dataValidation>
        <x14:dataValidation type="list" allowBlank="1" showInputMessage="1" showErrorMessage="1" xr:uid="{1ED9CDDE-8DE4-48C0-A415-88B5594570DC}">
          <x14:formula1>
            <xm:f>'Dropdown lists'!$X$2:$X$6</xm:f>
          </x14:formula1>
          <xm:sqref>C45:G46 J45:N46</xm:sqref>
        </x14:dataValidation>
        <x14:dataValidation type="list" allowBlank="1" showInputMessage="1" showErrorMessage="1" xr:uid="{4612EC8F-1162-4DD0-97C1-42CCEF3084C7}">
          <x14:formula1>
            <xm:f>'Dropdown lists'!$AX$2:$AX$6</xm:f>
          </x14:formula1>
          <xm:sqref>C90:M90</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978F7-8975-4CB0-9F23-495CB5629929}">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286</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529" priority="1">
      <formula>$E$103&gt;0</formula>
    </cfRule>
  </conditionalFormatting>
  <conditionalFormatting sqref="F108">
    <cfRule type="expression" dxfId="528" priority="2">
      <formula>$E$103&gt;10</formula>
    </cfRule>
  </conditionalFormatting>
  <conditionalFormatting sqref="G108">
    <cfRule type="expression" dxfId="527" priority="3">
      <formula>$E$103&gt;20</formula>
    </cfRule>
  </conditionalFormatting>
  <conditionalFormatting sqref="H108">
    <cfRule type="expression" dxfId="526" priority="4">
      <formula>$E$103&gt;30</formula>
    </cfRule>
  </conditionalFormatting>
  <conditionalFormatting sqref="I108">
    <cfRule type="expression" dxfId="525" priority="5">
      <formula>$E$103&gt;40</formula>
    </cfRule>
  </conditionalFormatting>
  <conditionalFormatting sqref="J108">
    <cfRule type="expression" dxfId="524" priority="6">
      <formula>$E$103&gt;50</formula>
    </cfRule>
  </conditionalFormatting>
  <conditionalFormatting sqref="K108">
    <cfRule type="expression" dxfId="523" priority="7">
      <formula>$E$103&gt;60</formula>
    </cfRule>
  </conditionalFormatting>
  <conditionalFormatting sqref="L108">
    <cfRule type="expression" dxfId="522" priority="8">
      <formula>$E$103&gt;70</formula>
    </cfRule>
  </conditionalFormatting>
  <conditionalFormatting sqref="M108">
    <cfRule type="expression" dxfId="521" priority="9">
      <formula>$E$103&gt;80</formula>
    </cfRule>
  </conditionalFormatting>
  <conditionalFormatting sqref="N108">
    <cfRule type="expression" dxfId="52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4026143B-D288-4BA2-8471-A4E0C058857A}">
          <x14:formula1>
            <xm:f>'Dropdown lists'!$AX$2:$AX$6</xm:f>
          </x14:formula1>
          <xm:sqref>C90:M90</xm:sqref>
        </x14:dataValidation>
        <x14:dataValidation type="list" allowBlank="1" showInputMessage="1" showErrorMessage="1" xr:uid="{105EF683-1A42-4914-964B-AA5D7445EE36}">
          <x14:formula1>
            <xm:f>'Dropdown lists'!$X$2:$X$6</xm:f>
          </x14:formula1>
          <xm:sqref>C45:G46 J45:N46</xm:sqref>
        </x14:dataValidation>
        <x14:dataValidation type="list" allowBlank="1" showInputMessage="1" showErrorMessage="1" xr:uid="{10631587-9C67-4B5D-BED8-127CA009AAD5}">
          <x14:formula1>
            <xm:f>'Dropdown lists'!$Z$2:$Z$6</xm:f>
          </x14:formula1>
          <xm:sqref>C49:G50 J49:J50</xm:sqref>
        </x14:dataValidation>
        <x14:dataValidation type="list" allowBlank="1" showInputMessage="1" showErrorMessage="1" xr:uid="{1EB9368C-1E02-4482-81C6-99A7A5FCE8BD}">
          <x14:formula1>
            <xm:f>'Dropdown lists'!$L$2:$L$5</xm:f>
          </x14:formula1>
          <xm:sqref>C23:M23</xm:sqref>
        </x14:dataValidation>
        <x14:dataValidation type="list" allowBlank="1" showInputMessage="1" showErrorMessage="1" xr:uid="{AD1926A1-045B-4F8C-B817-DD843BFDC969}">
          <x14:formula1>
            <xm:f>'Dropdown lists'!$BB$2:$BB$6</xm:f>
          </x14:formula1>
          <xm:sqref>J110:N110 J112:N112</xm:sqref>
        </x14:dataValidation>
        <x14:dataValidation type="list" allowBlank="1" showInputMessage="1" showErrorMessage="1" xr:uid="{711E128F-2ACE-4C33-ABFE-A34ECF8C4B2D}">
          <x14:formula1>
            <xm:f>'Dropdown lists'!$AT$2:$AT$7</xm:f>
          </x14:formula1>
          <xm:sqref>C82:M82</xm:sqref>
        </x14:dataValidation>
        <x14:dataValidation type="list" allowBlank="1" showInputMessage="1" showErrorMessage="1" xr:uid="{16DCA5B9-C9E8-489B-B34C-903778E666E4}">
          <x14:formula1>
            <xm:f>'Dropdown lists'!$AR$2:$AR$5</xm:f>
          </x14:formula1>
          <xm:sqref>C79:M79</xm:sqref>
        </x14:dataValidation>
        <x14:dataValidation type="list" allowBlank="1" showInputMessage="1" showErrorMessage="1" xr:uid="{1A3023B9-64EA-487A-BB2D-81FAA9B47B0E}">
          <x14:formula1>
            <xm:f>'Dropdown lists'!$AP$2:$AP$4</xm:f>
          </x14:formula1>
          <xm:sqref>C76:M76</xm:sqref>
        </x14:dataValidation>
        <x14:dataValidation type="list" allowBlank="1" showInputMessage="1" showErrorMessage="1" xr:uid="{A0382C5E-6F10-4D2D-BCC7-A25180BF5682}">
          <x14:formula1>
            <xm:f>'Dropdown lists'!$AN$2:$AN$6</xm:f>
          </x14:formula1>
          <xm:sqref>C71:M71</xm:sqref>
        </x14:dataValidation>
        <x14:dataValidation type="list" allowBlank="1" showInputMessage="1" showErrorMessage="1" xr:uid="{D6104523-CD7C-4095-9D52-987E546553BE}">
          <x14:formula1>
            <xm:f>'Dropdown lists'!$AL$2:$AL$6</xm:f>
          </x14:formula1>
          <xm:sqref>C68:M68</xm:sqref>
        </x14:dataValidation>
        <x14:dataValidation type="list" allowBlank="1" showInputMessage="1" showErrorMessage="1" xr:uid="{8F7A87BD-53B9-4664-91FE-E925F8BD1680}">
          <x14:formula1>
            <xm:f>'Dropdown lists'!$AJ$2:$AJ$6</xm:f>
          </x14:formula1>
          <xm:sqref>C65:M65</xm:sqref>
        </x14:dataValidation>
        <x14:dataValidation type="list" allowBlank="1" showInputMessage="1" showErrorMessage="1" xr:uid="{E5540A5E-5BF4-455D-8021-B515D8F64866}">
          <x14:formula1>
            <xm:f>'Dropdown lists'!$AH$2:$AH$4</xm:f>
          </x14:formula1>
          <xm:sqref>C62:M62</xm:sqref>
        </x14:dataValidation>
        <x14:dataValidation type="list" allowBlank="1" showInputMessage="1" showErrorMessage="1" xr:uid="{B65D4521-0B1A-4BA6-A45B-9F62F4986CEC}">
          <x14:formula1>
            <xm:f>'Dropdown lists'!$AF$2:$AF$7</xm:f>
          </x14:formula1>
          <xm:sqref>C59:M59</xm:sqref>
        </x14:dataValidation>
        <x14:dataValidation type="list" allowBlank="1" showInputMessage="1" showErrorMessage="1" xr:uid="{4FCA32D5-78EC-417C-86B1-9DA60F8056B6}">
          <x14:formula1>
            <xm:f>'Dropdown lists'!$AD$2:$AD$6</xm:f>
          </x14:formula1>
          <xm:sqref>C56:M56</xm:sqref>
        </x14:dataValidation>
        <x14:dataValidation type="list" allowBlank="1" showInputMessage="1" showErrorMessage="1" xr:uid="{DB62AFF0-1864-4ED2-9712-CE5A53417AD5}">
          <x14:formula1>
            <xm:f>'Dropdown lists'!$AB$2:$AB$8</xm:f>
          </x14:formula1>
          <xm:sqref>C53:M53</xm:sqref>
        </x14:dataValidation>
        <x14:dataValidation type="list" allowBlank="1" showInputMessage="1" showErrorMessage="1" xr:uid="{E7A77616-F9AC-4800-A4F4-6EB2E3348998}">
          <x14:formula1>
            <xm:f>'Dropdown lists'!$T$2:$T$8</xm:f>
          </x14:formula1>
          <xm:sqref>C37:M37</xm:sqref>
        </x14:dataValidation>
        <x14:dataValidation type="list" allowBlank="1" showInputMessage="1" showErrorMessage="1" xr:uid="{00C41940-B846-4116-BB09-1B1230A963C8}">
          <x14:formula1>
            <xm:f>'Dropdown lists'!$V$2:$V$8</xm:f>
          </x14:formula1>
          <xm:sqref>C40:M40</xm:sqref>
        </x14:dataValidation>
        <x14:dataValidation type="list" allowBlank="1" showInputMessage="1" showErrorMessage="1" xr:uid="{15341FBB-F8CA-46D4-AB67-E5F9E93AF995}">
          <x14:formula1>
            <xm:f>'Dropdown lists'!$R$2:$R$6</xm:f>
          </x14:formula1>
          <xm:sqref>C34:M34</xm:sqref>
        </x14:dataValidation>
        <x14:dataValidation type="list" allowBlank="1" showInputMessage="1" showErrorMessage="1" xr:uid="{1F11191C-D29D-41EA-BFE0-B57D0A4D14FF}">
          <x14:formula1>
            <xm:f>'Dropdown lists'!$P$2:$P$6</xm:f>
          </x14:formula1>
          <xm:sqref>C31:M31</xm:sqref>
        </x14:dataValidation>
        <x14:dataValidation type="list" allowBlank="1" showInputMessage="1" showErrorMessage="1" xr:uid="{D85643CD-8711-4ABF-AA8E-0BF81298C9A7}">
          <x14:formula1>
            <xm:f>'Dropdown lists'!$J$2:$J$6</xm:f>
          </x14:formula1>
          <xm:sqref>C20:M20</xm:sqref>
        </x14:dataValidation>
        <x14:dataValidation type="list" allowBlank="1" showInputMessage="1" showErrorMessage="1" xr:uid="{00394A55-6CF1-4102-B3DB-85BEECAF3D4E}">
          <x14:formula1>
            <xm:f>'Dropdown lists'!$H$2:$H$6</xm:f>
          </x14:formula1>
          <xm:sqref>C17:M17</xm:sqref>
        </x14:dataValidation>
        <x14:dataValidation type="list" allowBlank="1" showInputMessage="1" showErrorMessage="1" xr:uid="{08A6AB54-8DC2-423F-87F2-3CBDF25A1E6C}">
          <x14:formula1>
            <xm:f>'Dropdown lists'!$F$2:$F$4</xm:f>
          </x14:formula1>
          <xm:sqref>C12:H12</xm:sqref>
        </x14:dataValidation>
        <x14:dataValidation type="list" allowBlank="1" showInputMessage="1" showErrorMessage="1" xr:uid="{FE5D1820-41A4-49DA-BB1D-340C51DCEFD7}">
          <x14:formula1>
            <xm:f>'Dropdown lists'!$D$2:$D$4</xm:f>
          </x14:formula1>
          <xm:sqref>C9:H9</xm:sqref>
        </x14:dataValidation>
        <x14:dataValidation type="list" allowBlank="1" showInputMessage="1" showErrorMessage="1" xr:uid="{E65D5A5D-D5CC-4AAA-B180-417E27A3FE28}">
          <x14:formula1>
            <xm:f>'Dropdown lists'!$A$2:$A$37</xm:f>
          </x14:formula1>
          <xm:sqref>D3:H3</xm:sqref>
        </x14:dataValidation>
        <x14:dataValidation type="list" allowBlank="1" showInputMessage="1" showErrorMessage="1" xr:uid="{D42B033D-B300-43FE-B15E-6B9CE18F75B5}">
          <x14:formula1>
            <xm:f>'Dropdown lists'!$AZ$2:$AZ$6</xm:f>
          </x14:formula1>
          <xm:sqref>C93:M93</xm:sqref>
        </x14:dataValidation>
        <x14:dataValidation type="list" allowBlank="1" showInputMessage="1" showErrorMessage="1" xr:uid="{75A57DE4-4542-49C7-946F-FC45A2846546}">
          <x14:formula1>
            <xm:f>'Dropdown lists'!$N$2:$N$8</xm:f>
          </x14:formula1>
          <xm:sqref>C26:M26</xm:sqref>
        </x14:dataValidation>
        <x14:dataValidation type="list" allowBlank="1" showInputMessage="1" showErrorMessage="1" xr:uid="{8FC8BDB1-7902-4F94-ADA0-3091B567C574}">
          <x14:formula1>
            <xm:f>'Dropdown lists'!$AV$2:$AV$7</xm:f>
          </x14:formula1>
          <xm:sqref>C87:M87</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E444-ACB5-462F-8C02-AAA91C8B8E24}">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287</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539" priority="1">
      <formula>$E$103&gt;0</formula>
    </cfRule>
  </conditionalFormatting>
  <conditionalFormatting sqref="F108">
    <cfRule type="expression" dxfId="538" priority="2">
      <formula>$E$103&gt;10</formula>
    </cfRule>
  </conditionalFormatting>
  <conditionalFormatting sqref="G108">
    <cfRule type="expression" dxfId="537" priority="3">
      <formula>$E$103&gt;20</formula>
    </cfRule>
  </conditionalFormatting>
  <conditionalFormatting sqref="H108">
    <cfRule type="expression" dxfId="536" priority="4">
      <formula>$E$103&gt;30</formula>
    </cfRule>
  </conditionalFormatting>
  <conditionalFormatting sqref="I108">
    <cfRule type="expression" dxfId="535" priority="5">
      <formula>$E$103&gt;40</formula>
    </cfRule>
  </conditionalFormatting>
  <conditionalFormatting sqref="J108">
    <cfRule type="expression" dxfId="534" priority="6">
      <formula>$E$103&gt;50</formula>
    </cfRule>
  </conditionalFormatting>
  <conditionalFormatting sqref="K108">
    <cfRule type="expression" dxfId="533" priority="7">
      <formula>$E$103&gt;60</formula>
    </cfRule>
  </conditionalFormatting>
  <conditionalFormatting sqref="L108">
    <cfRule type="expression" dxfId="532" priority="8">
      <formula>$E$103&gt;70</formula>
    </cfRule>
  </conditionalFormatting>
  <conditionalFormatting sqref="M108">
    <cfRule type="expression" dxfId="531" priority="9">
      <formula>$E$103&gt;80</formula>
    </cfRule>
  </conditionalFormatting>
  <conditionalFormatting sqref="N108">
    <cfRule type="expression" dxfId="53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4A0055BC-7B2D-4A71-9F2B-89FDD5BE3972}">
          <x14:formula1>
            <xm:f>'Dropdown lists'!$AV$2:$AV$7</xm:f>
          </x14:formula1>
          <xm:sqref>C87:M87</xm:sqref>
        </x14:dataValidation>
        <x14:dataValidation type="list" allowBlank="1" showInputMessage="1" showErrorMessage="1" xr:uid="{A23A5D16-367C-416D-A9DB-7B34C0DE7799}">
          <x14:formula1>
            <xm:f>'Dropdown lists'!$N$2:$N$8</xm:f>
          </x14:formula1>
          <xm:sqref>C26:M26</xm:sqref>
        </x14:dataValidation>
        <x14:dataValidation type="list" allowBlank="1" showInputMessage="1" showErrorMessage="1" xr:uid="{AD2AA376-6443-44A8-92C8-F14077817A57}">
          <x14:formula1>
            <xm:f>'Dropdown lists'!$AZ$2:$AZ$6</xm:f>
          </x14:formula1>
          <xm:sqref>C93:M93</xm:sqref>
        </x14:dataValidation>
        <x14:dataValidation type="list" allowBlank="1" showInputMessage="1" showErrorMessage="1" xr:uid="{C6F23396-DEA3-46ED-AA7B-D625977CBA84}">
          <x14:formula1>
            <xm:f>'Dropdown lists'!$A$2:$A$37</xm:f>
          </x14:formula1>
          <xm:sqref>D3:H3</xm:sqref>
        </x14:dataValidation>
        <x14:dataValidation type="list" allowBlank="1" showInputMessage="1" showErrorMessage="1" xr:uid="{89D59854-9466-4032-B79E-24A98EE9AEB3}">
          <x14:formula1>
            <xm:f>'Dropdown lists'!$D$2:$D$4</xm:f>
          </x14:formula1>
          <xm:sqref>C9:H9</xm:sqref>
        </x14:dataValidation>
        <x14:dataValidation type="list" allowBlank="1" showInputMessage="1" showErrorMessage="1" xr:uid="{57CA1C23-6C43-410F-8856-EB1F0542734C}">
          <x14:formula1>
            <xm:f>'Dropdown lists'!$F$2:$F$4</xm:f>
          </x14:formula1>
          <xm:sqref>C12:H12</xm:sqref>
        </x14:dataValidation>
        <x14:dataValidation type="list" allowBlank="1" showInputMessage="1" showErrorMessage="1" xr:uid="{07CD6576-71B6-40FE-AE86-6288FEBC675E}">
          <x14:formula1>
            <xm:f>'Dropdown lists'!$H$2:$H$6</xm:f>
          </x14:formula1>
          <xm:sqref>C17:M17</xm:sqref>
        </x14:dataValidation>
        <x14:dataValidation type="list" allowBlank="1" showInputMessage="1" showErrorMessage="1" xr:uid="{15772FFD-793F-42FD-A2A7-BC943318CC07}">
          <x14:formula1>
            <xm:f>'Dropdown lists'!$J$2:$J$6</xm:f>
          </x14:formula1>
          <xm:sqref>C20:M20</xm:sqref>
        </x14:dataValidation>
        <x14:dataValidation type="list" allowBlank="1" showInputMessage="1" showErrorMessage="1" xr:uid="{DD6B8D50-E729-4EC1-962B-49DC80D6D7DC}">
          <x14:formula1>
            <xm:f>'Dropdown lists'!$P$2:$P$6</xm:f>
          </x14:formula1>
          <xm:sqref>C31:M31</xm:sqref>
        </x14:dataValidation>
        <x14:dataValidation type="list" allowBlank="1" showInputMessage="1" showErrorMessage="1" xr:uid="{B296E349-5880-4C81-A352-E8D222FE75D2}">
          <x14:formula1>
            <xm:f>'Dropdown lists'!$R$2:$R$6</xm:f>
          </x14:formula1>
          <xm:sqref>C34:M34</xm:sqref>
        </x14:dataValidation>
        <x14:dataValidation type="list" allowBlank="1" showInputMessage="1" showErrorMessage="1" xr:uid="{797D5510-607A-4004-BC18-27D3EBB807F3}">
          <x14:formula1>
            <xm:f>'Dropdown lists'!$V$2:$V$8</xm:f>
          </x14:formula1>
          <xm:sqref>C40:M40</xm:sqref>
        </x14:dataValidation>
        <x14:dataValidation type="list" allowBlank="1" showInputMessage="1" showErrorMessage="1" xr:uid="{1972FA52-C4E3-4A87-824A-899D8089DEDA}">
          <x14:formula1>
            <xm:f>'Dropdown lists'!$T$2:$T$8</xm:f>
          </x14:formula1>
          <xm:sqref>C37:M37</xm:sqref>
        </x14:dataValidation>
        <x14:dataValidation type="list" allowBlank="1" showInputMessage="1" showErrorMessage="1" xr:uid="{A019890A-2C04-40C9-BA64-03AB9F0392C3}">
          <x14:formula1>
            <xm:f>'Dropdown lists'!$AB$2:$AB$8</xm:f>
          </x14:formula1>
          <xm:sqref>C53:M53</xm:sqref>
        </x14:dataValidation>
        <x14:dataValidation type="list" allowBlank="1" showInputMessage="1" showErrorMessage="1" xr:uid="{FFD68691-E1B0-4AC7-B8D7-3CEE474D0C7A}">
          <x14:formula1>
            <xm:f>'Dropdown lists'!$AD$2:$AD$6</xm:f>
          </x14:formula1>
          <xm:sqref>C56:M56</xm:sqref>
        </x14:dataValidation>
        <x14:dataValidation type="list" allowBlank="1" showInputMessage="1" showErrorMessage="1" xr:uid="{527BE532-940E-479B-9FBB-0F87C5548ABF}">
          <x14:formula1>
            <xm:f>'Dropdown lists'!$AF$2:$AF$7</xm:f>
          </x14:formula1>
          <xm:sqref>C59:M59</xm:sqref>
        </x14:dataValidation>
        <x14:dataValidation type="list" allowBlank="1" showInputMessage="1" showErrorMessage="1" xr:uid="{3723AAFE-CF6A-4B55-8EB9-376A96D72363}">
          <x14:formula1>
            <xm:f>'Dropdown lists'!$AH$2:$AH$4</xm:f>
          </x14:formula1>
          <xm:sqref>C62:M62</xm:sqref>
        </x14:dataValidation>
        <x14:dataValidation type="list" allowBlank="1" showInputMessage="1" showErrorMessage="1" xr:uid="{57707EA5-4D5D-45A0-93C0-F683122E6630}">
          <x14:formula1>
            <xm:f>'Dropdown lists'!$AJ$2:$AJ$6</xm:f>
          </x14:formula1>
          <xm:sqref>C65:M65</xm:sqref>
        </x14:dataValidation>
        <x14:dataValidation type="list" allowBlank="1" showInputMessage="1" showErrorMessage="1" xr:uid="{AB3A3DE9-A203-4AF9-A5CA-FFE1C79AD436}">
          <x14:formula1>
            <xm:f>'Dropdown lists'!$AL$2:$AL$6</xm:f>
          </x14:formula1>
          <xm:sqref>C68:M68</xm:sqref>
        </x14:dataValidation>
        <x14:dataValidation type="list" allowBlank="1" showInputMessage="1" showErrorMessage="1" xr:uid="{C169BB4B-D52E-49DF-89D3-B90D85E5D6C9}">
          <x14:formula1>
            <xm:f>'Dropdown lists'!$AN$2:$AN$6</xm:f>
          </x14:formula1>
          <xm:sqref>C71:M71</xm:sqref>
        </x14:dataValidation>
        <x14:dataValidation type="list" allowBlank="1" showInputMessage="1" showErrorMessage="1" xr:uid="{F262D841-A7B0-4AA9-8469-239D887D2884}">
          <x14:formula1>
            <xm:f>'Dropdown lists'!$AP$2:$AP$4</xm:f>
          </x14:formula1>
          <xm:sqref>C76:M76</xm:sqref>
        </x14:dataValidation>
        <x14:dataValidation type="list" allowBlank="1" showInputMessage="1" showErrorMessage="1" xr:uid="{84197358-E212-4D0F-B035-7B220C877C8D}">
          <x14:formula1>
            <xm:f>'Dropdown lists'!$AR$2:$AR$5</xm:f>
          </x14:formula1>
          <xm:sqref>C79:M79</xm:sqref>
        </x14:dataValidation>
        <x14:dataValidation type="list" allowBlank="1" showInputMessage="1" showErrorMessage="1" xr:uid="{DBBD3E63-C159-4154-8B3C-826E36BC7490}">
          <x14:formula1>
            <xm:f>'Dropdown lists'!$AT$2:$AT$7</xm:f>
          </x14:formula1>
          <xm:sqref>C82:M82</xm:sqref>
        </x14:dataValidation>
        <x14:dataValidation type="list" allowBlank="1" showInputMessage="1" showErrorMessage="1" xr:uid="{06FCC8A5-EFBB-4036-BBB8-81368B6A4E2B}">
          <x14:formula1>
            <xm:f>'Dropdown lists'!$BB$2:$BB$6</xm:f>
          </x14:formula1>
          <xm:sqref>J110:N110 J112:N112</xm:sqref>
        </x14:dataValidation>
        <x14:dataValidation type="list" allowBlank="1" showInputMessage="1" showErrorMessage="1" xr:uid="{1A0F6031-922C-4B83-BA04-A408095CEA63}">
          <x14:formula1>
            <xm:f>'Dropdown lists'!$L$2:$L$5</xm:f>
          </x14:formula1>
          <xm:sqref>C23:M23</xm:sqref>
        </x14:dataValidation>
        <x14:dataValidation type="list" allowBlank="1" showInputMessage="1" showErrorMessage="1" xr:uid="{F33DDDE1-A560-45E2-A91B-FF6933E3C618}">
          <x14:formula1>
            <xm:f>'Dropdown lists'!$Z$2:$Z$6</xm:f>
          </x14:formula1>
          <xm:sqref>C49:G50 J49:J50</xm:sqref>
        </x14:dataValidation>
        <x14:dataValidation type="list" allowBlank="1" showInputMessage="1" showErrorMessage="1" xr:uid="{67477F27-5E3B-453C-8E01-AA7A133F0116}">
          <x14:formula1>
            <xm:f>'Dropdown lists'!$X$2:$X$6</xm:f>
          </x14:formula1>
          <xm:sqref>C45:G46 J45:N46</xm:sqref>
        </x14:dataValidation>
        <x14:dataValidation type="list" allowBlank="1" showInputMessage="1" showErrorMessage="1" xr:uid="{AE6AF479-35FF-4DB4-89F2-F22563C19892}">
          <x14:formula1>
            <xm:f>'Dropdown lists'!$AX$2:$AX$6</xm:f>
          </x14:formula1>
          <xm:sqref>C90:M90</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BD0CA-84D5-4906-B6A8-F39D85D92E71}">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288</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619" priority="1">
      <formula>$E$103&gt;0</formula>
    </cfRule>
  </conditionalFormatting>
  <conditionalFormatting sqref="F108">
    <cfRule type="expression" dxfId="618" priority="2">
      <formula>$E$103&gt;10</formula>
    </cfRule>
  </conditionalFormatting>
  <conditionalFormatting sqref="G108">
    <cfRule type="expression" dxfId="617" priority="3">
      <formula>$E$103&gt;20</formula>
    </cfRule>
  </conditionalFormatting>
  <conditionalFormatting sqref="H108">
    <cfRule type="expression" dxfId="616" priority="4">
      <formula>$E$103&gt;30</formula>
    </cfRule>
  </conditionalFormatting>
  <conditionalFormatting sqref="I108">
    <cfRule type="expression" dxfId="615" priority="5">
      <formula>$E$103&gt;40</formula>
    </cfRule>
  </conditionalFormatting>
  <conditionalFormatting sqref="J108">
    <cfRule type="expression" dxfId="614" priority="6">
      <formula>$E$103&gt;50</formula>
    </cfRule>
  </conditionalFormatting>
  <conditionalFormatting sqref="K108">
    <cfRule type="expression" dxfId="613" priority="7">
      <formula>$E$103&gt;60</formula>
    </cfRule>
  </conditionalFormatting>
  <conditionalFormatting sqref="L108">
    <cfRule type="expression" dxfId="612" priority="8">
      <formula>$E$103&gt;70</formula>
    </cfRule>
  </conditionalFormatting>
  <conditionalFormatting sqref="M108">
    <cfRule type="expression" dxfId="611" priority="9">
      <formula>$E$103&gt;80</formula>
    </cfRule>
  </conditionalFormatting>
  <conditionalFormatting sqref="N108">
    <cfRule type="expression" dxfId="61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BA8B5D18-B70D-4DC8-A360-16A82B12FF53}">
          <x14:formula1>
            <xm:f>'Dropdown lists'!$AX$2:$AX$6</xm:f>
          </x14:formula1>
          <xm:sqref>C90:M90</xm:sqref>
        </x14:dataValidation>
        <x14:dataValidation type="list" allowBlank="1" showInputMessage="1" showErrorMessage="1" xr:uid="{94DE63D2-50B5-4B73-A481-FE7FD3DB8CD9}">
          <x14:formula1>
            <xm:f>'Dropdown lists'!$X$2:$X$6</xm:f>
          </x14:formula1>
          <xm:sqref>C45:G46 J45:N46</xm:sqref>
        </x14:dataValidation>
        <x14:dataValidation type="list" allowBlank="1" showInputMessage="1" showErrorMessage="1" xr:uid="{4851B9AB-FCB9-4EF6-8880-6230F6067977}">
          <x14:formula1>
            <xm:f>'Dropdown lists'!$Z$2:$Z$6</xm:f>
          </x14:formula1>
          <xm:sqref>C49:G50 J49:J50</xm:sqref>
        </x14:dataValidation>
        <x14:dataValidation type="list" allowBlank="1" showInputMessage="1" showErrorMessage="1" xr:uid="{5075B479-2F7D-4137-A994-DE18A8B2BD1F}">
          <x14:formula1>
            <xm:f>'Dropdown lists'!$L$2:$L$5</xm:f>
          </x14:formula1>
          <xm:sqref>C23:M23</xm:sqref>
        </x14:dataValidation>
        <x14:dataValidation type="list" allowBlank="1" showInputMessage="1" showErrorMessage="1" xr:uid="{BE183952-6FEA-40A8-8711-EF10567311A6}">
          <x14:formula1>
            <xm:f>'Dropdown lists'!$BB$2:$BB$6</xm:f>
          </x14:formula1>
          <xm:sqref>J110:N110 J112:N112</xm:sqref>
        </x14:dataValidation>
        <x14:dataValidation type="list" allowBlank="1" showInputMessage="1" showErrorMessage="1" xr:uid="{98DB8B46-3093-4838-BBFD-9E14D0EB8F52}">
          <x14:formula1>
            <xm:f>'Dropdown lists'!$AT$2:$AT$7</xm:f>
          </x14:formula1>
          <xm:sqref>C82:M82</xm:sqref>
        </x14:dataValidation>
        <x14:dataValidation type="list" allowBlank="1" showInputMessage="1" showErrorMessage="1" xr:uid="{01BB6952-BE15-4FB6-B095-E4BD840B97F3}">
          <x14:formula1>
            <xm:f>'Dropdown lists'!$AR$2:$AR$5</xm:f>
          </x14:formula1>
          <xm:sqref>C79:M79</xm:sqref>
        </x14:dataValidation>
        <x14:dataValidation type="list" allowBlank="1" showInputMessage="1" showErrorMessage="1" xr:uid="{BE2D9C90-27D7-45EF-858E-2C0F1DF26A50}">
          <x14:formula1>
            <xm:f>'Dropdown lists'!$AP$2:$AP$4</xm:f>
          </x14:formula1>
          <xm:sqref>C76:M76</xm:sqref>
        </x14:dataValidation>
        <x14:dataValidation type="list" allowBlank="1" showInputMessage="1" showErrorMessage="1" xr:uid="{042A0C5B-ED8F-45D0-BCC8-E40811451CA7}">
          <x14:formula1>
            <xm:f>'Dropdown lists'!$AN$2:$AN$6</xm:f>
          </x14:formula1>
          <xm:sqref>C71:M71</xm:sqref>
        </x14:dataValidation>
        <x14:dataValidation type="list" allowBlank="1" showInputMessage="1" showErrorMessage="1" xr:uid="{A4F8AFDF-9D5B-4C84-B70A-FC0C009AE463}">
          <x14:formula1>
            <xm:f>'Dropdown lists'!$AL$2:$AL$6</xm:f>
          </x14:formula1>
          <xm:sqref>C68:M68</xm:sqref>
        </x14:dataValidation>
        <x14:dataValidation type="list" allowBlank="1" showInputMessage="1" showErrorMessage="1" xr:uid="{6DF157D8-6105-43C2-8EFD-8A70BED59EE4}">
          <x14:formula1>
            <xm:f>'Dropdown lists'!$AJ$2:$AJ$6</xm:f>
          </x14:formula1>
          <xm:sqref>C65:M65</xm:sqref>
        </x14:dataValidation>
        <x14:dataValidation type="list" allowBlank="1" showInputMessage="1" showErrorMessage="1" xr:uid="{C3E9B031-2DD2-4566-A19A-DDF05B0C0BA3}">
          <x14:formula1>
            <xm:f>'Dropdown lists'!$AH$2:$AH$4</xm:f>
          </x14:formula1>
          <xm:sqref>C62:M62</xm:sqref>
        </x14:dataValidation>
        <x14:dataValidation type="list" allowBlank="1" showInputMessage="1" showErrorMessage="1" xr:uid="{5DDB6F41-59E0-455A-AEB9-2BED332E7D9E}">
          <x14:formula1>
            <xm:f>'Dropdown lists'!$AF$2:$AF$7</xm:f>
          </x14:formula1>
          <xm:sqref>C59:M59</xm:sqref>
        </x14:dataValidation>
        <x14:dataValidation type="list" allowBlank="1" showInputMessage="1" showErrorMessage="1" xr:uid="{AFFCF676-D49D-494B-8CD9-3E81F0F4E435}">
          <x14:formula1>
            <xm:f>'Dropdown lists'!$AD$2:$AD$6</xm:f>
          </x14:formula1>
          <xm:sqref>C56:M56</xm:sqref>
        </x14:dataValidation>
        <x14:dataValidation type="list" allowBlank="1" showInputMessage="1" showErrorMessage="1" xr:uid="{64F4064F-F6AC-4309-8B25-CFF6E607E91F}">
          <x14:formula1>
            <xm:f>'Dropdown lists'!$AB$2:$AB$8</xm:f>
          </x14:formula1>
          <xm:sqref>C53:M53</xm:sqref>
        </x14:dataValidation>
        <x14:dataValidation type="list" allowBlank="1" showInputMessage="1" showErrorMessage="1" xr:uid="{8321773C-B9AB-4491-AD6C-9A997B7DD898}">
          <x14:formula1>
            <xm:f>'Dropdown lists'!$T$2:$T$8</xm:f>
          </x14:formula1>
          <xm:sqref>C37:M37</xm:sqref>
        </x14:dataValidation>
        <x14:dataValidation type="list" allowBlank="1" showInputMessage="1" showErrorMessage="1" xr:uid="{CA973254-1772-4C26-A03D-BDA003B7EE5A}">
          <x14:formula1>
            <xm:f>'Dropdown lists'!$V$2:$V$8</xm:f>
          </x14:formula1>
          <xm:sqref>C40:M40</xm:sqref>
        </x14:dataValidation>
        <x14:dataValidation type="list" allowBlank="1" showInputMessage="1" showErrorMessage="1" xr:uid="{BA7509AC-9F24-4F64-8C60-FE19F27A389C}">
          <x14:formula1>
            <xm:f>'Dropdown lists'!$R$2:$R$6</xm:f>
          </x14:formula1>
          <xm:sqref>C34:M34</xm:sqref>
        </x14:dataValidation>
        <x14:dataValidation type="list" allowBlank="1" showInputMessage="1" showErrorMessage="1" xr:uid="{5F20C4C0-806C-4985-98A8-DCC4FB1572C7}">
          <x14:formula1>
            <xm:f>'Dropdown lists'!$P$2:$P$6</xm:f>
          </x14:formula1>
          <xm:sqref>C31:M31</xm:sqref>
        </x14:dataValidation>
        <x14:dataValidation type="list" allowBlank="1" showInputMessage="1" showErrorMessage="1" xr:uid="{D6AE93DC-DE8D-4F06-B2A8-5FD8A493C2CE}">
          <x14:formula1>
            <xm:f>'Dropdown lists'!$J$2:$J$6</xm:f>
          </x14:formula1>
          <xm:sqref>C20:M20</xm:sqref>
        </x14:dataValidation>
        <x14:dataValidation type="list" allowBlank="1" showInputMessage="1" showErrorMessage="1" xr:uid="{F55EACFB-F950-41F8-90D2-ECBB2CE94D37}">
          <x14:formula1>
            <xm:f>'Dropdown lists'!$H$2:$H$6</xm:f>
          </x14:formula1>
          <xm:sqref>C17:M17</xm:sqref>
        </x14:dataValidation>
        <x14:dataValidation type="list" allowBlank="1" showInputMessage="1" showErrorMessage="1" xr:uid="{52022917-4D6A-4D6A-8247-5B61D86E542C}">
          <x14:formula1>
            <xm:f>'Dropdown lists'!$F$2:$F$4</xm:f>
          </x14:formula1>
          <xm:sqref>C12:H12</xm:sqref>
        </x14:dataValidation>
        <x14:dataValidation type="list" allowBlank="1" showInputMessage="1" showErrorMessage="1" xr:uid="{DF9E1960-7F10-42D7-834A-A00A8E344CDA}">
          <x14:formula1>
            <xm:f>'Dropdown lists'!$D$2:$D$4</xm:f>
          </x14:formula1>
          <xm:sqref>C9:H9</xm:sqref>
        </x14:dataValidation>
        <x14:dataValidation type="list" allowBlank="1" showInputMessage="1" showErrorMessage="1" xr:uid="{CADD0405-8908-44D7-914E-8135FBA9A8F5}">
          <x14:formula1>
            <xm:f>'Dropdown lists'!$A$2:$A$37</xm:f>
          </x14:formula1>
          <xm:sqref>D3:H3</xm:sqref>
        </x14:dataValidation>
        <x14:dataValidation type="list" allowBlank="1" showInputMessage="1" showErrorMessage="1" xr:uid="{98F7DA11-C700-42FC-853E-8E6CF6663B7E}">
          <x14:formula1>
            <xm:f>'Dropdown lists'!$AZ$2:$AZ$6</xm:f>
          </x14:formula1>
          <xm:sqref>C93:M93</xm:sqref>
        </x14:dataValidation>
        <x14:dataValidation type="list" allowBlank="1" showInputMessage="1" showErrorMessage="1" xr:uid="{2010A239-E9CA-4EE6-9DD1-C0CC0331A786}">
          <x14:formula1>
            <xm:f>'Dropdown lists'!$N$2:$N$8</xm:f>
          </x14:formula1>
          <xm:sqref>C26:M26</xm:sqref>
        </x14:dataValidation>
        <x14:dataValidation type="list" allowBlank="1" showInputMessage="1" showErrorMessage="1" xr:uid="{3A55E716-7D1D-4C69-82C8-5E300A5F87EF}">
          <x14:formula1>
            <xm:f>'Dropdown lists'!$AV$2:$AV$7</xm:f>
          </x14:formula1>
          <xm:sqref>C87:M87</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A074-5BA9-433F-A771-9C817A630E76}">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289</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669" priority="1">
      <formula>$E$103&gt;0</formula>
    </cfRule>
  </conditionalFormatting>
  <conditionalFormatting sqref="F108">
    <cfRule type="expression" dxfId="668" priority="2">
      <formula>$E$103&gt;10</formula>
    </cfRule>
  </conditionalFormatting>
  <conditionalFormatting sqref="G108">
    <cfRule type="expression" dxfId="667" priority="3">
      <formula>$E$103&gt;20</formula>
    </cfRule>
  </conditionalFormatting>
  <conditionalFormatting sqref="H108">
    <cfRule type="expression" dxfId="666" priority="4">
      <formula>$E$103&gt;30</formula>
    </cfRule>
  </conditionalFormatting>
  <conditionalFormatting sqref="I108">
    <cfRule type="expression" dxfId="665" priority="5">
      <formula>$E$103&gt;40</formula>
    </cfRule>
  </conditionalFormatting>
  <conditionalFormatting sqref="J108">
    <cfRule type="expression" dxfId="664" priority="6">
      <formula>$E$103&gt;50</formula>
    </cfRule>
  </conditionalFormatting>
  <conditionalFormatting sqref="K108">
    <cfRule type="expression" dxfId="663" priority="7">
      <formula>$E$103&gt;60</formula>
    </cfRule>
  </conditionalFormatting>
  <conditionalFormatting sqref="L108">
    <cfRule type="expression" dxfId="662" priority="8">
      <formula>$E$103&gt;70</formula>
    </cfRule>
  </conditionalFormatting>
  <conditionalFormatting sqref="M108">
    <cfRule type="expression" dxfId="661" priority="9">
      <formula>$E$103&gt;80</formula>
    </cfRule>
  </conditionalFormatting>
  <conditionalFormatting sqref="N108">
    <cfRule type="expression" dxfId="66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E6C22D22-E6A0-40CB-82C1-56104FC23069}">
          <x14:formula1>
            <xm:f>'Dropdown lists'!$AV$2:$AV$7</xm:f>
          </x14:formula1>
          <xm:sqref>C87:M87</xm:sqref>
        </x14:dataValidation>
        <x14:dataValidation type="list" allowBlank="1" showInputMessage="1" showErrorMessage="1" xr:uid="{48F7F1D6-84B9-4875-8236-090ECC7C41BD}">
          <x14:formula1>
            <xm:f>'Dropdown lists'!$N$2:$N$8</xm:f>
          </x14:formula1>
          <xm:sqref>C26:M26</xm:sqref>
        </x14:dataValidation>
        <x14:dataValidation type="list" allowBlank="1" showInputMessage="1" showErrorMessage="1" xr:uid="{7E1197D1-8846-4873-9FA1-8FF34D7CFE94}">
          <x14:formula1>
            <xm:f>'Dropdown lists'!$AZ$2:$AZ$6</xm:f>
          </x14:formula1>
          <xm:sqref>C93:M93</xm:sqref>
        </x14:dataValidation>
        <x14:dataValidation type="list" allowBlank="1" showInputMessage="1" showErrorMessage="1" xr:uid="{1E5BA671-0279-4AE4-BEAA-1273E62CBDE7}">
          <x14:formula1>
            <xm:f>'Dropdown lists'!$A$2:$A$37</xm:f>
          </x14:formula1>
          <xm:sqref>D3:H3</xm:sqref>
        </x14:dataValidation>
        <x14:dataValidation type="list" allowBlank="1" showInputMessage="1" showErrorMessage="1" xr:uid="{AE690BB3-6046-4192-AE09-6E419030E4EA}">
          <x14:formula1>
            <xm:f>'Dropdown lists'!$D$2:$D$4</xm:f>
          </x14:formula1>
          <xm:sqref>C9:H9</xm:sqref>
        </x14:dataValidation>
        <x14:dataValidation type="list" allowBlank="1" showInputMessage="1" showErrorMessage="1" xr:uid="{D695323A-1CA8-4E9C-A206-64A35D624B5D}">
          <x14:formula1>
            <xm:f>'Dropdown lists'!$F$2:$F$4</xm:f>
          </x14:formula1>
          <xm:sqref>C12:H12</xm:sqref>
        </x14:dataValidation>
        <x14:dataValidation type="list" allowBlank="1" showInputMessage="1" showErrorMessage="1" xr:uid="{886ECC44-BF4D-4B0D-8174-C6D844C040F5}">
          <x14:formula1>
            <xm:f>'Dropdown lists'!$H$2:$H$6</xm:f>
          </x14:formula1>
          <xm:sqref>C17:M17</xm:sqref>
        </x14:dataValidation>
        <x14:dataValidation type="list" allowBlank="1" showInputMessage="1" showErrorMessage="1" xr:uid="{B0DDED6F-C3EF-403C-9611-86914E33FE2C}">
          <x14:formula1>
            <xm:f>'Dropdown lists'!$J$2:$J$6</xm:f>
          </x14:formula1>
          <xm:sqref>C20:M20</xm:sqref>
        </x14:dataValidation>
        <x14:dataValidation type="list" allowBlank="1" showInputMessage="1" showErrorMessage="1" xr:uid="{EA7ABEFE-373D-4B6E-81D6-3F0D6AF0DDA9}">
          <x14:formula1>
            <xm:f>'Dropdown lists'!$P$2:$P$6</xm:f>
          </x14:formula1>
          <xm:sqref>C31:M31</xm:sqref>
        </x14:dataValidation>
        <x14:dataValidation type="list" allowBlank="1" showInputMessage="1" showErrorMessage="1" xr:uid="{9E4EA57C-1C50-48E3-BEF8-756C83976F3A}">
          <x14:formula1>
            <xm:f>'Dropdown lists'!$R$2:$R$6</xm:f>
          </x14:formula1>
          <xm:sqref>C34:M34</xm:sqref>
        </x14:dataValidation>
        <x14:dataValidation type="list" allowBlank="1" showInputMessage="1" showErrorMessage="1" xr:uid="{12CA3984-A10D-4E7D-8A30-ED0B781B6D5C}">
          <x14:formula1>
            <xm:f>'Dropdown lists'!$V$2:$V$8</xm:f>
          </x14:formula1>
          <xm:sqref>C40:M40</xm:sqref>
        </x14:dataValidation>
        <x14:dataValidation type="list" allowBlank="1" showInputMessage="1" showErrorMessage="1" xr:uid="{6BD9B8E5-E8F2-4428-956C-955825438DBC}">
          <x14:formula1>
            <xm:f>'Dropdown lists'!$T$2:$T$8</xm:f>
          </x14:formula1>
          <xm:sqref>C37:M37</xm:sqref>
        </x14:dataValidation>
        <x14:dataValidation type="list" allowBlank="1" showInputMessage="1" showErrorMessage="1" xr:uid="{16B0F445-ECEE-4CB5-A661-0FB1E46B4E21}">
          <x14:formula1>
            <xm:f>'Dropdown lists'!$AB$2:$AB$8</xm:f>
          </x14:formula1>
          <xm:sqref>C53:M53</xm:sqref>
        </x14:dataValidation>
        <x14:dataValidation type="list" allowBlank="1" showInputMessage="1" showErrorMessage="1" xr:uid="{4C45C980-BE9A-4153-A59D-E294458A64F1}">
          <x14:formula1>
            <xm:f>'Dropdown lists'!$AD$2:$AD$6</xm:f>
          </x14:formula1>
          <xm:sqref>C56:M56</xm:sqref>
        </x14:dataValidation>
        <x14:dataValidation type="list" allowBlank="1" showInputMessage="1" showErrorMessage="1" xr:uid="{98C1AB27-C422-49B1-8D43-3D5E813C52E7}">
          <x14:formula1>
            <xm:f>'Dropdown lists'!$AF$2:$AF$7</xm:f>
          </x14:formula1>
          <xm:sqref>C59:M59</xm:sqref>
        </x14:dataValidation>
        <x14:dataValidation type="list" allowBlank="1" showInputMessage="1" showErrorMessage="1" xr:uid="{010578B8-EFC7-44A9-BF9A-E4A8CAB7E22F}">
          <x14:formula1>
            <xm:f>'Dropdown lists'!$AH$2:$AH$4</xm:f>
          </x14:formula1>
          <xm:sqref>C62:M62</xm:sqref>
        </x14:dataValidation>
        <x14:dataValidation type="list" allowBlank="1" showInputMessage="1" showErrorMessage="1" xr:uid="{16946B22-4FC6-4F63-AF8D-986F58ECB10D}">
          <x14:formula1>
            <xm:f>'Dropdown lists'!$AJ$2:$AJ$6</xm:f>
          </x14:formula1>
          <xm:sqref>C65:M65</xm:sqref>
        </x14:dataValidation>
        <x14:dataValidation type="list" allowBlank="1" showInputMessage="1" showErrorMessage="1" xr:uid="{0C7118E5-A7A8-4AFD-9A9F-A07141BFF262}">
          <x14:formula1>
            <xm:f>'Dropdown lists'!$AL$2:$AL$6</xm:f>
          </x14:formula1>
          <xm:sqref>C68:M68</xm:sqref>
        </x14:dataValidation>
        <x14:dataValidation type="list" allowBlank="1" showInputMessage="1" showErrorMessage="1" xr:uid="{5E093109-DE83-4A17-AF85-25214A9BA100}">
          <x14:formula1>
            <xm:f>'Dropdown lists'!$AN$2:$AN$6</xm:f>
          </x14:formula1>
          <xm:sqref>C71:M71</xm:sqref>
        </x14:dataValidation>
        <x14:dataValidation type="list" allowBlank="1" showInputMessage="1" showErrorMessage="1" xr:uid="{A07D15E5-37D5-4045-BC5D-DEF807AFAEA3}">
          <x14:formula1>
            <xm:f>'Dropdown lists'!$AP$2:$AP$4</xm:f>
          </x14:formula1>
          <xm:sqref>C76:M76</xm:sqref>
        </x14:dataValidation>
        <x14:dataValidation type="list" allowBlank="1" showInputMessage="1" showErrorMessage="1" xr:uid="{D9D2577E-50E2-4802-B70C-298C781DC56C}">
          <x14:formula1>
            <xm:f>'Dropdown lists'!$AR$2:$AR$5</xm:f>
          </x14:formula1>
          <xm:sqref>C79:M79</xm:sqref>
        </x14:dataValidation>
        <x14:dataValidation type="list" allowBlank="1" showInputMessage="1" showErrorMessage="1" xr:uid="{13992C0B-D417-4052-9813-A99907B8B07C}">
          <x14:formula1>
            <xm:f>'Dropdown lists'!$AT$2:$AT$7</xm:f>
          </x14:formula1>
          <xm:sqref>C82:M82</xm:sqref>
        </x14:dataValidation>
        <x14:dataValidation type="list" allowBlank="1" showInputMessage="1" showErrorMessage="1" xr:uid="{38DFE5D7-C72D-448C-9EFB-259BA3FBC9CE}">
          <x14:formula1>
            <xm:f>'Dropdown lists'!$BB$2:$BB$6</xm:f>
          </x14:formula1>
          <xm:sqref>J110:N110 J112:N112</xm:sqref>
        </x14:dataValidation>
        <x14:dataValidation type="list" allowBlank="1" showInputMessage="1" showErrorMessage="1" xr:uid="{B8E67177-AB01-4308-A2AD-578A53CAD333}">
          <x14:formula1>
            <xm:f>'Dropdown lists'!$L$2:$L$5</xm:f>
          </x14:formula1>
          <xm:sqref>C23:M23</xm:sqref>
        </x14:dataValidation>
        <x14:dataValidation type="list" allowBlank="1" showInputMessage="1" showErrorMessage="1" xr:uid="{D8318C41-DB5A-4AB9-BE59-7F3046EFB1EC}">
          <x14:formula1>
            <xm:f>'Dropdown lists'!$Z$2:$Z$6</xm:f>
          </x14:formula1>
          <xm:sqref>C49:G50 J49:J50</xm:sqref>
        </x14:dataValidation>
        <x14:dataValidation type="list" allowBlank="1" showInputMessage="1" showErrorMessage="1" xr:uid="{DAAFD74C-53A7-4CEF-B09F-7D63ECA8C4F1}">
          <x14:formula1>
            <xm:f>'Dropdown lists'!$X$2:$X$6</xm:f>
          </x14:formula1>
          <xm:sqref>C45:G46 J45:N46</xm:sqref>
        </x14:dataValidation>
        <x14:dataValidation type="list" allowBlank="1" showInputMessage="1" showErrorMessage="1" xr:uid="{F0B3A6C8-3B6F-435A-B2DC-87E13C46D4AD}">
          <x14:formula1>
            <xm:f>'Dropdown lists'!$AX$2:$AX$6</xm:f>
          </x14:formula1>
          <xm:sqref>C90:M90</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6669-88D9-4840-9AF2-8B96C8411484}">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290</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659" priority="1">
      <formula>$E$103&gt;0</formula>
    </cfRule>
  </conditionalFormatting>
  <conditionalFormatting sqref="F108">
    <cfRule type="expression" dxfId="658" priority="2">
      <formula>$E$103&gt;10</formula>
    </cfRule>
  </conditionalFormatting>
  <conditionalFormatting sqref="G108">
    <cfRule type="expression" dxfId="657" priority="3">
      <formula>$E$103&gt;20</formula>
    </cfRule>
  </conditionalFormatting>
  <conditionalFormatting sqref="H108">
    <cfRule type="expression" dxfId="656" priority="4">
      <formula>$E$103&gt;30</formula>
    </cfRule>
  </conditionalFormatting>
  <conditionalFormatting sqref="I108">
    <cfRule type="expression" dxfId="655" priority="5">
      <formula>$E$103&gt;40</formula>
    </cfRule>
  </conditionalFormatting>
  <conditionalFormatting sqref="J108">
    <cfRule type="expression" dxfId="654" priority="6">
      <formula>$E$103&gt;50</formula>
    </cfRule>
  </conditionalFormatting>
  <conditionalFormatting sqref="K108">
    <cfRule type="expression" dxfId="653" priority="7">
      <formula>$E$103&gt;60</formula>
    </cfRule>
  </conditionalFormatting>
  <conditionalFormatting sqref="L108">
    <cfRule type="expression" dxfId="652" priority="8">
      <formula>$E$103&gt;70</formula>
    </cfRule>
  </conditionalFormatting>
  <conditionalFormatting sqref="M108">
    <cfRule type="expression" dxfId="651" priority="9">
      <formula>$E$103&gt;80</formula>
    </cfRule>
  </conditionalFormatting>
  <conditionalFormatting sqref="N108">
    <cfRule type="expression" dxfId="65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9F19290B-4A97-42F0-A0D7-33B1D03E170D}">
          <x14:formula1>
            <xm:f>'Dropdown lists'!$AX$2:$AX$6</xm:f>
          </x14:formula1>
          <xm:sqref>C90:M90</xm:sqref>
        </x14:dataValidation>
        <x14:dataValidation type="list" allowBlank="1" showInputMessage="1" showErrorMessage="1" xr:uid="{951563CB-4DC7-46C8-9A5F-E348AC48505E}">
          <x14:formula1>
            <xm:f>'Dropdown lists'!$X$2:$X$6</xm:f>
          </x14:formula1>
          <xm:sqref>C45:G46 J45:N46</xm:sqref>
        </x14:dataValidation>
        <x14:dataValidation type="list" allowBlank="1" showInputMessage="1" showErrorMessage="1" xr:uid="{8172835B-3203-42E2-BBD5-A8A604E72EFD}">
          <x14:formula1>
            <xm:f>'Dropdown lists'!$Z$2:$Z$6</xm:f>
          </x14:formula1>
          <xm:sqref>C49:G50 J49:J50</xm:sqref>
        </x14:dataValidation>
        <x14:dataValidation type="list" allowBlank="1" showInputMessage="1" showErrorMessage="1" xr:uid="{91F816E6-87BE-424F-8494-8DC06FB90D89}">
          <x14:formula1>
            <xm:f>'Dropdown lists'!$L$2:$L$5</xm:f>
          </x14:formula1>
          <xm:sqref>C23:M23</xm:sqref>
        </x14:dataValidation>
        <x14:dataValidation type="list" allowBlank="1" showInputMessage="1" showErrorMessage="1" xr:uid="{5B10429F-D907-440C-8DA2-C64AD5FEE130}">
          <x14:formula1>
            <xm:f>'Dropdown lists'!$BB$2:$BB$6</xm:f>
          </x14:formula1>
          <xm:sqref>J110:N110 J112:N112</xm:sqref>
        </x14:dataValidation>
        <x14:dataValidation type="list" allowBlank="1" showInputMessage="1" showErrorMessage="1" xr:uid="{C4EC988B-36DD-4990-8463-C45B57D8E240}">
          <x14:formula1>
            <xm:f>'Dropdown lists'!$AT$2:$AT$7</xm:f>
          </x14:formula1>
          <xm:sqref>C82:M82</xm:sqref>
        </x14:dataValidation>
        <x14:dataValidation type="list" allowBlank="1" showInputMessage="1" showErrorMessage="1" xr:uid="{C030F00D-E517-449A-A476-8A216AF9143F}">
          <x14:formula1>
            <xm:f>'Dropdown lists'!$AR$2:$AR$5</xm:f>
          </x14:formula1>
          <xm:sqref>C79:M79</xm:sqref>
        </x14:dataValidation>
        <x14:dataValidation type="list" allowBlank="1" showInputMessage="1" showErrorMessage="1" xr:uid="{39BDFF7F-93E7-407E-BEFF-91B7F0509A2E}">
          <x14:formula1>
            <xm:f>'Dropdown lists'!$AP$2:$AP$4</xm:f>
          </x14:formula1>
          <xm:sqref>C76:M76</xm:sqref>
        </x14:dataValidation>
        <x14:dataValidation type="list" allowBlank="1" showInputMessage="1" showErrorMessage="1" xr:uid="{F1FAA49F-D16D-4283-B3EC-04D31F2D2BD1}">
          <x14:formula1>
            <xm:f>'Dropdown lists'!$AN$2:$AN$6</xm:f>
          </x14:formula1>
          <xm:sqref>C71:M71</xm:sqref>
        </x14:dataValidation>
        <x14:dataValidation type="list" allowBlank="1" showInputMessage="1" showErrorMessage="1" xr:uid="{A44831F6-CBD1-439C-BA3D-450E826435ED}">
          <x14:formula1>
            <xm:f>'Dropdown lists'!$AL$2:$AL$6</xm:f>
          </x14:formula1>
          <xm:sqref>C68:M68</xm:sqref>
        </x14:dataValidation>
        <x14:dataValidation type="list" allowBlank="1" showInputMessage="1" showErrorMessage="1" xr:uid="{912A403B-3AB0-4AB7-8DF9-79E71FA2C97A}">
          <x14:formula1>
            <xm:f>'Dropdown lists'!$AJ$2:$AJ$6</xm:f>
          </x14:formula1>
          <xm:sqref>C65:M65</xm:sqref>
        </x14:dataValidation>
        <x14:dataValidation type="list" allowBlank="1" showInputMessage="1" showErrorMessage="1" xr:uid="{99C54C16-6E0A-48DD-8010-AFED1481636F}">
          <x14:formula1>
            <xm:f>'Dropdown lists'!$AH$2:$AH$4</xm:f>
          </x14:formula1>
          <xm:sqref>C62:M62</xm:sqref>
        </x14:dataValidation>
        <x14:dataValidation type="list" allowBlank="1" showInputMessage="1" showErrorMessage="1" xr:uid="{B6717525-35EA-4419-9445-B53DEC2AD726}">
          <x14:formula1>
            <xm:f>'Dropdown lists'!$AF$2:$AF$7</xm:f>
          </x14:formula1>
          <xm:sqref>C59:M59</xm:sqref>
        </x14:dataValidation>
        <x14:dataValidation type="list" allowBlank="1" showInputMessage="1" showErrorMessage="1" xr:uid="{654ADB78-98FB-4736-B418-638ED6EF4264}">
          <x14:formula1>
            <xm:f>'Dropdown lists'!$AD$2:$AD$6</xm:f>
          </x14:formula1>
          <xm:sqref>C56:M56</xm:sqref>
        </x14:dataValidation>
        <x14:dataValidation type="list" allowBlank="1" showInputMessage="1" showErrorMessage="1" xr:uid="{13D355D7-EC4B-42EA-92B1-50FECF15EB5B}">
          <x14:formula1>
            <xm:f>'Dropdown lists'!$AB$2:$AB$8</xm:f>
          </x14:formula1>
          <xm:sqref>C53:M53</xm:sqref>
        </x14:dataValidation>
        <x14:dataValidation type="list" allowBlank="1" showInputMessage="1" showErrorMessage="1" xr:uid="{737390FC-F53F-4C41-8897-C94FF9FD01BC}">
          <x14:formula1>
            <xm:f>'Dropdown lists'!$T$2:$T$8</xm:f>
          </x14:formula1>
          <xm:sqref>C37:M37</xm:sqref>
        </x14:dataValidation>
        <x14:dataValidation type="list" allowBlank="1" showInputMessage="1" showErrorMessage="1" xr:uid="{50AAA376-83BA-4020-B7F3-8EA45557B2C1}">
          <x14:formula1>
            <xm:f>'Dropdown lists'!$V$2:$V$8</xm:f>
          </x14:formula1>
          <xm:sqref>C40:M40</xm:sqref>
        </x14:dataValidation>
        <x14:dataValidation type="list" allowBlank="1" showInputMessage="1" showErrorMessage="1" xr:uid="{976B76E4-3E21-4DF3-8ACC-8E8FEA8A99C0}">
          <x14:formula1>
            <xm:f>'Dropdown lists'!$R$2:$R$6</xm:f>
          </x14:formula1>
          <xm:sqref>C34:M34</xm:sqref>
        </x14:dataValidation>
        <x14:dataValidation type="list" allowBlank="1" showInputMessage="1" showErrorMessage="1" xr:uid="{ABAEFA4B-47AE-4F2A-885B-3FC51D7BDC38}">
          <x14:formula1>
            <xm:f>'Dropdown lists'!$P$2:$P$6</xm:f>
          </x14:formula1>
          <xm:sqref>C31:M31</xm:sqref>
        </x14:dataValidation>
        <x14:dataValidation type="list" allowBlank="1" showInputMessage="1" showErrorMessage="1" xr:uid="{BB62D9F7-1E0B-4279-9F60-B4A36A7C730C}">
          <x14:formula1>
            <xm:f>'Dropdown lists'!$J$2:$J$6</xm:f>
          </x14:formula1>
          <xm:sqref>C20:M20</xm:sqref>
        </x14:dataValidation>
        <x14:dataValidation type="list" allowBlank="1" showInputMessage="1" showErrorMessage="1" xr:uid="{4B9C5BD1-C96C-4333-BFA3-43F62EA4691A}">
          <x14:formula1>
            <xm:f>'Dropdown lists'!$H$2:$H$6</xm:f>
          </x14:formula1>
          <xm:sqref>C17:M17</xm:sqref>
        </x14:dataValidation>
        <x14:dataValidation type="list" allowBlank="1" showInputMessage="1" showErrorMessage="1" xr:uid="{80EBFA1C-AEBC-41E8-9E8A-A93ABCEB9A68}">
          <x14:formula1>
            <xm:f>'Dropdown lists'!$F$2:$F$4</xm:f>
          </x14:formula1>
          <xm:sqref>C12:H12</xm:sqref>
        </x14:dataValidation>
        <x14:dataValidation type="list" allowBlank="1" showInputMessage="1" showErrorMessage="1" xr:uid="{F27D7A09-7A6B-436E-B0A3-4F4D4CAC6452}">
          <x14:formula1>
            <xm:f>'Dropdown lists'!$D$2:$D$4</xm:f>
          </x14:formula1>
          <xm:sqref>C9:H9</xm:sqref>
        </x14:dataValidation>
        <x14:dataValidation type="list" allowBlank="1" showInputMessage="1" showErrorMessage="1" xr:uid="{44BD0BE7-5824-436A-A14A-2ADF68793E6C}">
          <x14:formula1>
            <xm:f>'Dropdown lists'!$A$2:$A$37</xm:f>
          </x14:formula1>
          <xm:sqref>D3:H3</xm:sqref>
        </x14:dataValidation>
        <x14:dataValidation type="list" allowBlank="1" showInputMessage="1" showErrorMessage="1" xr:uid="{FA8BC39B-3B48-43F0-A8A7-BFC7B882A256}">
          <x14:formula1>
            <xm:f>'Dropdown lists'!$AZ$2:$AZ$6</xm:f>
          </x14:formula1>
          <xm:sqref>C93:M93</xm:sqref>
        </x14:dataValidation>
        <x14:dataValidation type="list" allowBlank="1" showInputMessage="1" showErrorMessage="1" xr:uid="{2DD3C991-BCEC-4272-AC76-3F0E551D3AE8}">
          <x14:formula1>
            <xm:f>'Dropdown lists'!$N$2:$N$8</xm:f>
          </x14:formula1>
          <xm:sqref>C26:M26</xm:sqref>
        </x14:dataValidation>
        <x14:dataValidation type="list" allowBlank="1" showInputMessage="1" showErrorMessage="1" xr:uid="{C2B24AE0-C0DF-446D-B57D-513BC7F3E5D4}">
          <x14:formula1>
            <xm:f>'Dropdown lists'!$AV$2:$AV$7</xm:f>
          </x14:formula1>
          <xm:sqref>C87:M87</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B330A-BE8E-4E0E-9879-0E976009F60A}">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291</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22"/>
      <c r="F114" s="9"/>
      <c r="G114" s="9"/>
      <c r="H114" s="9"/>
      <c r="I114" s="9"/>
      <c r="J114" s="9"/>
      <c r="K114" s="9"/>
      <c r="L114" s="9"/>
      <c r="M114" s="9"/>
      <c r="N114" s="9"/>
    </row>
    <row r="115" spans="1:14" ht="15.75" customHeight="1" thickTop="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649" priority="1">
      <formula>$E$103&gt;0</formula>
    </cfRule>
  </conditionalFormatting>
  <conditionalFormatting sqref="F108">
    <cfRule type="expression" dxfId="648" priority="2">
      <formula>$E$103&gt;10</formula>
    </cfRule>
  </conditionalFormatting>
  <conditionalFormatting sqref="G108">
    <cfRule type="expression" dxfId="647" priority="3">
      <formula>$E$103&gt;20</formula>
    </cfRule>
  </conditionalFormatting>
  <conditionalFormatting sqref="H108">
    <cfRule type="expression" dxfId="646" priority="4">
      <formula>$E$103&gt;30</formula>
    </cfRule>
  </conditionalFormatting>
  <conditionalFormatting sqref="I108">
    <cfRule type="expression" dxfId="645" priority="5">
      <formula>$E$103&gt;40</formula>
    </cfRule>
  </conditionalFormatting>
  <conditionalFormatting sqref="J108">
    <cfRule type="expression" dxfId="644" priority="6">
      <formula>$E$103&gt;50</formula>
    </cfRule>
  </conditionalFormatting>
  <conditionalFormatting sqref="K108">
    <cfRule type="expression" dxfId="643" priority="7">
      <formula>$E$103&gt;60</formula>
    </cfRule>
  </conditionalFormatting>
  <conditionalFormatting sqref="L108">
    <cfRule type="expression" dxfId="642" priority="8">
      <formula>$E$103&gt;70</formula>
    </cfRule>
  </conditionalFormatting>
  <conditionalFormatting sqref="M108">
    <cfRule type="expression" dxfId="641" priority="9">
      <formula>$E$103&gt;80</formula>
    </cfRule>
  </conditionalFormatting>
  <conditionalFormatting sqref="N108">
    <cfRule type="expression" dxfId="64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A0A7EDC0-1837-4D4E-B58C-CE860386E0F1}">
          <x14:formula1>
            <xm:f>'Dropdown lists'!$AX$2:$AX$6</xm:f>
          </x14:formula1>
          <xm:sqref>C90:M90</xm:sqref>
        </x14:dataValidation>
        <x14:dataValidation type="list" allowBlank="1" showInputMessage="1" showErrorMessage="1" xr:uid="{BFDF7DD9-7B1A-45EE-AB14-A0CD56DA581C}">
          <x14:formula1>
            <xm:f>'Dropdown lists'!$X$2:$X$6</xm:f>
          </x14:formula1>
          <xm:sqref>C45:G46 J45:N46</xm:sqref>
        </x14:dataValidation>
        <x14:dataValidation type="list" allowBlank="1" showInputMessage="1" showErrorMessage="1" xr:uid="{5FD6135B-C4B5-4C6D-AE00-7885852051C4}">
          <x14:formula1>
            <xm:f>'Dropdown lists'!$Z$2:$Z$6</xm:f>
          </x14:formula1>
          <xm:sqref>C49:G50 J49:J50</xm:sqref>
        </x14:dataValidation>
        <x14:dataValidation type="list" allowBlank="1" showInputMessage="1" showErrorMessage="1" xr:uid="{0E2214CB-1DDF-4C1E-8C52-7AE88BEAC5AB}">
          <x14:formula1>
            <xm:f>'Dropdown lists'!$L$2:$L$5</xm:f>
          </x14:formula1>
          <xm:sqref>C23:M23</xm:sqref>
        </x14:dataValidation>
        <x14:dataValidation type="list" allowBlank="1" showInputMessage="1" showErrorMessage="1" xr:uid="{69C6FC77-F76E-465C-9186-0B327F940A23}">
          <x14:formula1>
            <xm:f>'Dropdown lists'!$BB$2:$BB$6</xm:f>
          </x14:formula1>
          <xm:sqref>J110:N110 J112:N112</xm:sqref>
        </x14:dataValidation>
        <x14:dataValidation type="list" allowBlank="1" showInputMessage="1" showErrorMessage="1" xr:uid="{26F07F18-F84A-48BF-AE99-43809DAA4B8C}">
          <x14:formula1>
            <xm:f>'Dropdown lists'!$AT$2:$AT$7</xm:f>
          </x14:formula1>
          <xm:sqref>C82:M82</xm:sqref>
        </x14:dataValidation>
        <x14:dataValidation type="list" allowBlank="1" showInputMessage="1" showErrorMessage="1" xr:uid="{AAF2E5C8-6113-4425-BB25-A68F041042B7}">
          <x14:formula1>
            <xm:f>'Dropdown lists'!$AR$2:$AR$5</xm:f>
          </x14:formula1>
          <xm:sqref>C79:M79</xm:sqref>
        </x14:dataValidation>
        <x14:dataValidation type="list" allowBlank="1" showInputMessage="1" showErrorMessage="1" xr:uid="{40680041-8D74-4666-B338-D959B0E4D9F7}">
          <x14:formula1>
            <xm:f>'Dropdown lists'!$AP$2:$AP$4</xm:f>
          </x14:formula1>
          <xm:sqref>C76:M76</xm:sqref>
        </x14:dataValidation>
        <x14:dataValidation type="list" allowBlank="1" showInputMessage="1" showErrorMessage="1" xr:uid="{FF56049B-47D6-4F62-AF30-50380D27CB18}">
          <x14:formula1>
            <xm:f>'Dropdown lists'!$AN$2:$AN$6</xm:f>
          </x14:formula1>
          <xm:sqref>C71:M71</xm:sqref>
        </x14:dataValidation>
        <x14:dataValidation type="list" allowBlank="1" showInputMessage="1" showErrorMessage="1" xr:uid="{611B12D9-F1DE-47CE-AC57-94191717BDC8}">
          <x14:formula1>
            <xm:f>'Dropdown lists'!$AL$2:$AL$6</xm:f>
          </x14:formula1>
          <xm:sqref>C68:M68</xm:sqref>
        </x14:dataValidation>
        <x14:dataValidation type="list" allowBlank="1" showInputMessage="1" showErrorMessage="1" xr:uid="{9B885243-C956-4DC8-9E94-6F6161293784}">
          <x14:formula1>
            <xm:f>'Dropdown lists'!$AJ$2:$AJ$6</xm:f>
          </x14:formula1>
          <xm:sqref>C65:M65</xm:sqref>
        </x14:dataValidation>
        <x14:dataValidation type="list" allowBlank="1" showInputMessage="1" showErrorMessage="1" xr:uid="{7379775B-D33D-43A7-B8BC-12B8A937BAEA}">
          <x14:formula1>
            <xm:f>'Dropdown lists'!$AH$2:$AH$4</xm:f>
          </x14:formula1>
          <xm:sqref>C62:M62</xm:sqref>
        </x14:dataValidation>
        <x14:dataValidation type="list" allowBlank="1" showInputMessage="1" showErrorMessage="1" xr:uid="{C07ECCCF-30E2-42E5-A196-8C1D151D8BE6}">
          <x14:formula1>
            <xm:f>'Dropdown lists'!$AF$2:$AF$7</xm:f>
          </x14:formula1>
          <xm:sqref>C59:M59</xm:sqref>
        </x14:dataValidation>
        <x14:dataValidation type="list" allowBlank="1" showInputMessage="1" showErrorMessage="1" xr:uid="{FEAE4A27-9FBB-4BA3-93F5-6196A58CF2F8}">
          <x14:formula1>
            <xm:f>'Dropdown lists'!$AD$2:$AD$6</xm:f>
          </x14:formula1>
          <xm:sqref>C56:M56</xm:sqref>
        </x14:dataValidation>
        <x14:dataValidation type="list" allowBlank="1" showInputMessage="1" showErrorMessage="1" xr:uid="{94C3A12F-7674-4EBE-BA8D-211138FBAD30}">
          <x14:formula1>
            <xm:f>'Dropdown lists'!$AB$2:$AB$8</xm:f>
          </x14:formula1>
          <xm:sqref>C53:M53</xm:sqref>
        </x14:dataValidation>
        <x14:dataValidation type="list" allowBlank="1" showInputMessage="1" showErrorMessage="1" xr:uid="{AA34B018-2638-439E-A278-E4E388B9F2A7}">
          <x14:formula1>
            <xm:f>'Dropdown lists'!$T$2:$T$8</xm:f>
          </x14:formula1>
          <xm:sqref>C37:M37</xm:sqref>
        </x14:dataValidation>
        <x14:dataValidation type="list" allowBlank="1" showInputMessage="1" showErrorMessage="1" xr:uid="{69877DA4-0409-48AE-B8D0-A5E21AF5DDA2}">
          <x14:formula1>
            <xm:f>'Dropdown lists'!$V$2:$V$8</xm:f>
          </x14:formula1>
          <xm:sqref>C40:M40</xm:sqref>
        </x14:dataValidation>
        <x14:dataValidation type="list" allowBlank="1" showInputMessage="1" showErrorMessage="1" xr:uid="{1CE1A179-967C-4EFD-A9A4-501BC76A8602}">
          <x14:formula1>
            <xm:f>'Dropdown lists'!$R$2:$R$6</xm:f>
          </x14:formula1>
          <xm:sqref>C34:M34</xm:sqref>
        </x14:dataValidation>
        <x14:dataValidation type="list" allowBlank="1" showInputMessage="1" showErrorMessage="1" xr:uid="{9781531A-56B7-4E6B-B475-F1C68A938D3D}">
          <x14:formula1>
            <xm:f>'Dropdown lists'!$P$2:$P$6</xm:f>
          </x14:formula1>
          <xm:sqref>C31:M31</xm:sqref>
        </x14:dataValidation>
        <x14:dataValidation type="list" allowBlank="1" showInputMessage="1" showErrorMessage="1" xr:uid="{E1BFB810-020D-4F80-BC8B-E9619BE6E026}">
          <x14:formula1>
            <xm:f>'Dropdown lists'!$J$2:$J$6</xm:f>
          </x14:formula1>
          <xm:sqref>C20:M20</xm:sqref>
        </x14:dataValidation>
        <x14:dataValidation type="list" allowBlank="1" showInputMessage="1" showErrorMessage="1" xr:uid="{644A94D7-898D-413A-BB5F-8368701F5DDA}">
          <x14:formula1>
            <xm:f>'Dropdown lists'!$H$2:$H$6</xm:f>
          </x14:formula1>
          <xm:sqref>C17:M17</xm:sqref>
        </x14:dataValidation>
        <x14:dataValidation type="list" allowBlank="1" showInputMessage="1" showErrorMessage="1" xr:uid="{B97837B1-2B03-485E-90AA-568675CBFD0D}">
          <x14:formula1>
            <xm:f>'Dropdown lists'!$F$2:$F$4</xm:f>
          </x14:formula1>
          <xm:sqref>C12:H12</xm:sqref>
        </x14:dataValidation>
        <x14:dataValidation type="list" allowBlank="1" showInputMessage="1" showErrorMessage="1" xr:uid="{3B5B9C3B-4CA6-4520-A521-DA096293A217}">
          <x14:formula1>
            <xm:f>'Dropdown lists'!$D$2:$D$4</xm:f>
          </x14:formula1>
          <xm:sqref>C9:H9</xm:sqref>
        </x14:dataValidation>
        <x14:dataValidation type="list" allowBlank="1" showInputMessage="1" showErrorMessage="1" xr:uid="{7C0A3A19-11D1-45BA-8374-3CE8F41B2910}">
          <x14:formula1>
            <xm:f>'Dropdown lists'!$A$2:$A$37</xm:f>
          </x14:formula1>
          <xm:sqref>D3:H3</xm:sqref>
        </x14:dataValidation>
        <x14:dataValidation type="list" allowBlank="1" showInputMessage="1" showErrorMessage="1" xr:uid="{6104DBD9-90BA-483E-880E-78081B4D7A38}">
          <x14:formula1>
            <xm:f>'Dropdown lists'!$AZ$2:$AZ$6</xm:f>
          </x14:formula1>
          <xm:sqref>C93:M93</xm:sqref>
        </x14:dataValidation>
        <x14:dataValidation type="list" allowBlank="1" showInputMessage="1" showErrorMessage="1" xr:uid="{F5FA8FD3-CFFF-4005-9DD7-AEB9EA9D8F67}">
          <x14:formula1>
            <xm:f>'Dropdown lists'!$N$2:$N$8</xm:f>
          </x14:formula1>
          <xm:sqref>C26:M26</xm:sqref>
        </x14:dataValidation>
        <x14:dataValidation type="list" allowBlank="1" showInputMessage="1" showErrorMessage="1" xr:uid="{E4ACDCDE-D015-45BD-ABA0-37722FD246E0}">
          <x14:formula1>
            <xm:f>'Dropdown lists'!$AV$2:$AV$7</xm:f>
          </x14:formula1>
          <xm:sqref>C87:M87</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C1660-6747-47A2-83F7-6288D74C1960}">
  <dimension ref="A1:O123"/>
  <sheetViews>
    <sheetView workbookViewId="0">
      <selection activeCell="D3" sqref="D3:H3"/>
    </sheetView>
  </sheetViews>
  <sheetFormatPr defaultColWidth="8.5546875" defaultRowHeight="15.75" customHeight="1" x14ac:dyDescent="0.3"/>
  <cols>
    <col min="1" max="12" width="8.5546875" style="108"/>
    <col min="13" max="13" width="14.88671875" style="108" bestFit="1" customWidth="1"/>
    <col min="14" max="14" width="8.5546875" style="108"/>
    <col min="15" max="15" width="7" style="108" hidden="1" customWidth="1"/>
    <col min="16" max="16384" width="8.5546875" style="108"/>
  </cols>
  <sheetData>
    <row r="1" spans="1:15" ht="31.5" customHeight="1" x14ac:dyDescent="0.3">
      <c r="A1" s="106" t="s">
        <v>144</v>
      </c>
      <c r="B1" s="106"/>
      <c r="C1" s="106"/>
      <c r="D1" s="106"/>
      <c r="E1" s="106"/>
      <c r="F1" s="106"/>
      <c r="G1" s="106"/>
      <c r="H1" s="106"/>
      <c r="I1" s="106"/>
      <c r="J1" s="106"/>
      <c r="K1" s="106"/>
      <c r="L1" s="106"/>
      <c r="M1" s="106"/>
      <c r="N1" s="106"/>
      <c r="O1" s="107"/>
    </row>
    <row r="2" spans="1:15" ht="15.75" customHeight="1" x14ac:dyDescent="0.3">
      <c r="A2" s="109"/>
    </row>
    <row r="3" spans="1:15" ht="15.75" customHeight="1" thickBot="1" x14ac:dyDescent="0.35">
      <c r="A3" s="110" t="str">
        <f>'Dropdown lists'!A1</f>
        <v>Grantee</v>
      </c>
      <c r="B3" s="111"/>
      <c r="C3" s="111"/>
      <c r="D3" s="146" t="s">
        <v>292</v>
      </c>
      <c r="E3" s="146"/>
      <c r="F3" s="146"/>
      <c r="G3" s="146"/>
      <c r="H3" s="146"/>
      <c r="I3" s="113"/>
      <c r="J3" s="114" t="s">
        <v>145</v>
      </c>
      <c r="K3" s="148"/>
      <c r="L3" s="148"/>
      <c r="M3" s="148"/>
      <c r="N3" s="113"/>
    </row>
    <row r="4" spans="1:15" ht="15.75" customHeight="1" thickBot="1" x14ac:dyDescent="0.35">
      <c r="A4" s="115" t="str">
        <f>'Dropdown lists'!B1</f>
        <v>Executive Director</v>
      </c>
      <c r="B4" s="116"/>
      <c r="C4" s="116"/>
      <c r="D4" s="177" t="str">
        <f>VLOOKUP(D3,'Dropdown lists'!A:C,2,FALSE)</f>
        <v>Enter ED Name Here</v>
      </c>
      <c r="E4" s="177"/>
      <c r="F4" s="177"/>
      <c r="G4" s="177"/>
      <c r="H4" s="177"/>
      <c r="I4" s="113"/>
      <c r="J4" s="113"/>
      <c r="K4" s="147"/>
      <c r="L4" s="147"/>
      <c r="M4" s="147"/>
      <c r="N4" s="118"/>
    </row>
    <row r="5" spans="1:15" ht="15.75" customHeight="1" x14ac:dyDescent="0.3">
      <c r="D5" s="145"/>
      <c r="E5" s="145"/>
      <c r="F5" s="145"/>
      <c r="G5" s="145"/>
      <c r="H5" s="145"/>
    </row>
    <row r="6" spans="1:15" ht="15.75" customHeight="1" x14ac:dyDescent="0.3">
      <c r="A6" s="119" t="s">
        <v>146</v>
      </c>
      <c r="B6" s="119"/>
      <c r="C6" s="119"/>
      <c r="D6" s="119"/>
      <c r="E6" s="119"/>
      <c r="F6" s="119"/>
      <c r="G6" s="119"/>
      <c r="H6" s="119"/>
      <c r="I6" s="119"/>
      <c r="J6" s="119"/>
      <c r="K6" s="119"/>
      <c r="L6" s="119"/>
      <c r="M6" s="119"/>
      <c r="N6" s="119"/>
      <c r="O6" s="120" t="s">
        <v>147</v>
      </c>
    </row>
    <row r="7" spans="1:15" ht="15.75" customHeight="1" x14ac:dyDescent="0.3">
      <c r="A7" s="121"/>
      <c r="B7" s="121"/>
      <c r="C7" s="121"/>
      <c r="D7" s="121"/>
      <c r="E7" s="121"/>
      <c r="F7" s="121"/>
      <c r="G7" s="121"/>
      <c r="H7" s="121"/>
      <c r="I7" s="121"/>
      <c r="J7" s="121"/>
      <c r="K7" s="121"/>
      <c r="L7" s="121"/>
      <c r="M7" s="121"/>
      <c r="N7" s="121"/>
      <c r="O7" s="122"/>
    </row>
    <row r="8" spans="1:15" ht="15.75" customHeight="1" x14ac:dyDescent="0.3">
      <c r="A8" s="113" t="s">
        <v>148</v>
      </c>
      <c r="B8" s="123" t="str">
        <f>'Dropdown lists'!D1</f>
        <v>How long has the grantee operated a CSBG program?</v>
      </c>
      <c r="C8" s="124"/>
      <c r="D8" s="124"/>
      <c r="E8" s="124"/>
      <c r="F8" s="124"/>
      <c r="G8" s="124"/>
      <c r="H8" s="124"/>
      <c r="I8" s="124"/>
      <c r="J8" s="124"/>
      <c r="K8" s="124"/>
      <c r="L8" s="124"/>
      <c r="M8" s="124"/>
      <c r="N8" s="124"/>
      <c r="O8" s="122"/>
    </row>
    <row r="9" spans="1:15" ht="15.75" customHeight="1" thickBot="1" x14ac:dyDescent="0.35">
      <c r="A9" s="113"/>
      <c r="B9" s="113"/>
      <c r="C9" s="150" t="s">
        <v>54</v>
      </c>
      <c r="D9" s="150"/>
      <c r="E9" s="150"/>
      <c r="F9" s="150"/>
      <c r="G9" s="150"/>
      <c r="H9" s="150"/>
      <c r="I9" s="125"/>
      <c r="J9" s="125"/>
      <c r="K9" s="125"/>
      <c r="L9" s="125"/>
      <c r="M9" s="125"/>
      <c r="N9" s="125"/>
      <c r="O9" s="120">
        <f>VLOOKUP(C9,'Dropdown lists'!D:E,2,FALSE)</f>
        <v>0</v>
      </c>
    </row>
    <row r="10" spans="1:15" ht="15.75" customHeight="1" x14ac:dyDescent="0.3">
      <c r="A10" s="126"/>
      <c r="B10" s="126"/>
      <c r="C10" s="149"/>
      <c r="D10" s="149"/>
      <c r="E10" s="149"/>
      <c r="F10" s="149"/>
      <c r="G10" s="149"/>
      <c r="H10" s="149"/>
      <c r="I10" s="126"/>
      <c r="J10" s="126"/>
      <c r="K10" s="126"/>
      <c r="L10" s="126"/>
      <c r="M10" s="126"/>
      <c r="N10" s="126"/>
      <c r="O10" s="122"/>
    </row>
    <row r="11" spans="1:15" ht="15.75" customHeight="1" x14ac:dyDescent="0.3">
      <c r="A11" s="113" t="s">
        <v>149</v>
      </c>
      <c r="B11" s="123" t="str">
        <f>'Dropdown lists'!F1</f>
        <v>Is the agency currently on a CSBG TAP or QIP?</v>
      </c>
      <c r="C11" s="124"/>
      <c r="D11" s="124"/>
      <c r="E11" s="124"/>
      <c r="F11" s="124"/>
      <c r="G11" s="124"/>
      <c r="H11" s="124"/>
      <c r="I11" s="124"/>
      <c r="J11" s="124"/>
      <c r="K11" s="124"/>
      <c r="L11" s="124"/>
      <c r="M11" s="124"/>
      <c r="N11" s="124"/>
      <c r="O11" s="122"/>
    </row>
    <row r="12" spans="1:15" ht="15.75" customHeight="1" thickBot="1" x14ac:dyDescent="0.35">
      <c r="A12" s="113"/>
      <c r="B12" s="113"/>
      <c r="C12" s="150" t="s">
        <v>54</v>
      </c>
      <c r="D12" s="150"/>
      <c r="E12" s="150"/>
      <c r="F12" s="150"/>
      <c r="G12" s="150"/>
      <c r="H12" s="150"/>
      <c r="I12" s="125"/>
      <c r="J12" s="125"/>
      <c r="K12" s="125"/>
      <c r="L12" s="125"/>
      <c r="M12" s="125"/>
      <c r="N12" s="125"/>
      <c r="O12" s="120">
        <f>VLOOKUP(C12,'Dropdown lists'!F:G,2,FALSE)</f>
        <v>0</v>
      </c>
    </row>
    <row r="13" spans="1:15" ht="15.75" customHeight="1" x14ac:dyDescent="0.3">
      <c r="A13" s="126"/>
      <c r="B13" s="126"/>
      <c r="C13" s="149"/>
      <c r="D13" s="149"/>
      <c r="E13" s="149"/>
      <c r="F13" s="149"/>
      <c r="G13" s="149"/>
      <c r="H13" s="149"/>
      <c r="I13" s="126"/>
      <c r="J13" s="126"/>
      <c r="K13" s="126"/>
      <c r="L13" s="126"/>
      <c r="M13" s="126"/>
      <c r="N13" s="126"/>
      <c r="O13" s="122"/>
    </row>
    <row r="14" spans="1:15" ht="15.75" customHeight="1" x14ac:dyDescent="0.3">
      <c r="A14" s="127" t="s">
        <v>150</v>
      </c>
      <c r="B14" s="127"/>
      <c r="C14" s="127"/>
      <c r="D14" s="127"/>
      <c r="E14" s="127"/>
      <c r="F14" s="127"/>
      <c r="G14" s="127"/>
      <c r="H14" s="127"/>
      <c r="I14" s="127"/>
      <c r="J14" s="127"/>
      <c r="K14" s="127"/>
      <c r="L14" s="127"/>
      <c r="M14" s="127"/>
      <c r="N14" s="127"/>
      <c r="O14" s="122"/>
    </row>
    <row r="15" spans="1:15" ht="15.75" customHeight="1" x14ac:dyDescent="0.3">
      <c r="A15" s="128"/>
      <c r="B15" s="128"/>
      <c r="C15" s="128"/>
      <c r="D15" s="128"/>
      <c r="E15" s="128"/>
      <c r="F15" s="128"/>
      <c r="G15" s="128"/>
      <c r="H15" s="128"/>
      <c r="I15" s="128"/>
      <c r="J15" s="128"/>
      <c r="K15" s="128"/>
      <c r="L15" s="128"/>
      <c r="M15" s="128"/>
      <c r="N15" s="128"/>
      <c r="O15" s="122"/>
    </row>
    <row r="16" spans="1:15" ht="15.75" customHeight="1" x14ac:dyDescent="0.3">
      <c r="A16" s="113" t="s">
        <v>151</v>
      </c>
      <c r="B16" s="123" t="str">
        <f>'Dropdown lists'!H1</f>
        <v>Based upon review of the most recent grant application, was it received on time?</v>
      </c>
      <c r="C16" s="123"/>
      <c r="D16" s="123"/>
      <c r="E16" s="123"/>
      <c r="F16" s="123"/>
      <c r="G16" s="123"/>
      <c r="H16" s="123"/>
      <c r="I16" s="123"/>
      <c r="J16" s="123"/>
      <c r="K16" s="123"/>
      <c r="L16" s="123"/>
      <c r="M16" s="123"/>
      <c r="N16" s="123"/>
      <c r="O16" s="122"/>
    </row>
    <row r="17" spans="1:15" ht="15.75" customHeight="1" thickBot="1" x14ac:dyDescent="0.35">
      <c r="A17" s="113"/>
      <c r="B17" s="113"/>
      <c r="C17" s="150" t="s">
        <v>54</v>
      </c>
      <c r="D17" s="150"/>
      <c r="E17" s="150"/>
      <c r="F17" s="150"/>
      <c r="G17" s="150"/>
      <c r="H17" s="150"/>
      <c r="I17" s="150"/>
      <c r="J17" s="150"/>
      <c r="K17" s="150"/>
      <c r="L17" s="150"/>
      <c r="M17" s="150"/>
      <c r="N17" s="129"/>
      <c r="O17" s="120">
        <f>VLOOKUP(C17,'Dropdown lists'!H:I,2,FALSE)</f>
        <v>0</v>
      </c>
    </row>
    <row r="18" spans="1:15" ht="15.75" customHeight="1" x14ac:dyDescent="0.3">
      <c r="A18" s="126"/>
      <c r="B18" s="126"/>
      <c r="C18" s="149"/>
      <c r="D18" s="149"/>
      <c r="E18" s="149"/>
      <c r="F18" s="149"/>
      <c r="G18" s="149"/>
      <c r="H18" s="149"/>
      <c r="I18" s="149"/>
      <c r="J18" s="149"/>
      <c r="K18" s="149"/>
      <c r="L18" s="149"/>
      <c r="M18" s="149"/>
      <c r="N18" s="126"/>
      <c r="O18" s="122"/>
    </row>
    <row r="19" spans="1:15" ht="15.75" customHeight="1" x14ac:dyDescent="0.3">
      <c r="A19" s="113" t="s">
        <v>152</v>
      </c>
      <c r="B19" s="123" t="str">
        <f>'Dropdown lists'!J1</f>
        <v>Based upon review of the most recent grant application, did it need to be returned for corrections?</v>
      </c>
      <c r="C19" s="124"/>
      <c r="D19" s="124"/>
      <c r="E19" s="124"/>
      <c r="F19" s="124"/>
      <c r="G19" s="124"/>
      <c r="H19" s="124"/>
      <c r="I19" s="124"/>
      <c r="J19" s="124"/>
      <c r="K19" s="124"/>
      <c r="L19" s="124"/>
      <c r="M19" s="124"/>
      <c r="N19" s="124"/>
      <c r="O19" s="122"/>
    </row>
    <row r="20" spans="1:15" ht="15.75" customHeight="1" thickBot="1" x14ac:dyDescent="0.35">
      <c r="A20" s="113"/>
      <c r="B20" s="113"/>
      <c r="C20" s="150" t="s">
        <v>54</v>
      </c>
      <c r="D20" s="150"/>
      <c r="E20" s="150"/>
      <c r="F20" s="150"/>
      <c r="G20" s="150"/>
      <c r="H20" s="150"/>
      <c r="I20" s="150"/>
      <c r="J20" s="150"/>
      <c r="K20" s="150"/>
      <c r="L20" s="150"/>
      <c r="M20" s="150"/>
      <c r="N20" s="129"/>
      <c r="O20" s="120">
        <f>VLOOKUP(C20,'Dropdown lists'!J:K,2,FALSE)</f>
        <v>0</v>
      </c>
    </row>
    <row r="21" spans="1:15" ht="15.75" customHeight="1" x14ac:dyDescent="0.3">
      <c r="A21" s="126"/>
      <c r="B21" s="126"/>
      <c r="C21" s="149"/>
      <c r="D21" s="149"/>
      <c r="E21" s="149"/>
      <c r="F21" s="149"/>
      <c r="G21" s="149"/>
      <c r="H21" s="149"/>
      <c r="I21" s="149"/>
      <c r="J21" s="149"/>
      <c r="K21" s="149"/>
      <c r="L21" s="149"/>
      <c r="M21" s="149"/>
      <c r="N21" s="126"/>
      <c r="O21" s="122"/>
    </row>
    <row r="22" spans="1:15" ht="31.5" customHeight="1" x14ac:dyDescent="0.3">
      <c r="A22" s="113" t="s">
        <v>153</v>
      </c>
      <c r="B22" s="123" t="str">
        <f>'Dropdown lists'!L1</f>
        <v>Based on the review of the Community Needs Assessment, what mechanisms were utilized to gather data to measure the community needs?</v>
      </c>
      <c r="C22" s="124"/>
      <c r="D22" s="124"/>
      <c r="E22" s="124"/>
      <c r="F22" s="124"/>
      <c r="G22" s="124"/>
      <c r="H22" s="124"/>
      <c r="I22" s="124"/>
      <c r="J22" s="124"/>
      <c r="K22" s="124"/>
      <c r="L22" s="124"/>
      <c r="M22" s="124"/>
      <c r="N22" s="124"/>
      <c r="O22" s="122"/>
    </row>
    <row r="23" spans="1:15" ht="15.75" customHeight="1" thickBot="1" x14ac:dyDescent="0.35">
      <c r="A23" s="113"/>
      <c r="B23" s="113"/>
      <c r="C23" s="150" t="s">
        <v>54</v>
      </c>
      <c r="D23" s="150"/>
      <c r="E23" s="150"/>
      <c r="F23" s="150"/>
      <c r="G23" s="150"/>
      <c r="H23" s="150"/>
      <c r="I23" s="150"/>
      <c r="J23" s="150"/>
      <c r="K23" s="150"/>
      <c r="L23" s="150"/>
      <c r="M23" s="150"/>
      <c r="N23" s="113"/>
      <c r="O23" s="120">
        <f>VLOOKUP(C23,'Dropdown lists'!L:M,2,FALSE)</f>
        <v>0</v>
      </c>
    </row>
    <row r="24" spans="1:15" ht="15.75" customHeight="1" x14ac:dyDescent="0.3">
      <c r="A24" s="126"/>
      <c r="B24" s="126"/>
      <c r="C24" s="149"/>
      <c r="D24" s="149"/>
      <c r="E24" s="149"/>
      <c r="F24" s="149"/>
      <c r="G24" s="149"/>
      <c r="H24" s="149"/>
      <c r="I24" s="149"/>
      <c r="J24" s="149"/>
      <c r="K24" s="149"/>
      <c r="L24" s="149"/>
      <c r="M24" s="149"/>
      <c r="N24" s="126"/>
      <c r="O24" s="122"/>
    </row>
    <row r="25" spans="1:15" ht="15.75" customHeight="1" x14ac:dyDescent="0.3">
      <c r="A25" s="113" t="s">
        <v>154</v>
      </c>
      <c r="B25" s="123" t="str">
        <f>'Dropdown lists'!N1</f>
        <v>Based on the review of the Community Action Plan, were the top 10 community needs addressed?</v>
      </c>
      <c r="C25" s="124"/>
      <c r="D25" s="124"/>
      <c r="E25" s="124"/>
      <c r="F25" s="124"/>
      <c r="G25" s="124"/>
      <c r="H25" s="124"/>
      <c r="I25" s="124"/>
      <c r="J25" s="124"/>
      <c r="K25" s="124"/>
      <c r="L25" s="124"/>
      <c r="M25" s="124"/>
      <c r="N25" s="124"/>
      <c r="O25" s="122"/>
    </row>
    <row r="26" spans="1:15" ht="15.75" customHeight="1" thickBot="1" x14ac:dyDescent="0.35">
      <c r="A26" s="113"/>
      <c r="B26" s="113"/>
      <c r="C26" s="150" t="s">
        <v>54</v>
      </c>
      <c r="D26" s="150"/>
      <c r="E26" s="150"/>
      <c r="F26" s="150"/>
      <c r="G26" s="150"/>
      <c r="H26" s="150"/>
      <c r="I26" s="150"/>
      <c r="J26" s="150"/>
      <c r="K26" s="150"/>
      <c r="L26" s="150"/>
      <c r="M26" s="150"/>
      <c r="N26" s="113"/>
      <c r="O26" s="120">
        <f>VLOOKUP(C26,'Dropdown lists'!N:O,2,FALSE)</f>
        <v>0</v>
      </c>
    </row>
    <row r="27" spans="1:15" ht="15.75" customHeight="1" x14ac:dyDescent="0.3">
      <c r="A27" s="126"/>
      <c r="B27" s="126"/>
      <c r="C27" s="149"/>
      <c r="D27" s="149"/>
      <c r="E27" s="149"/>
      <c r="F27" s="149"/>
      <c r="G27" s="149"/>
      <c r="H27" s="149"/>
      <c r="I27" s="149"/>
      <c r="J27" s="149"/>
      <c r="K27" s="149"/>
      <c r="L27" s="149"/>
      <c r="M27" s="149"/>
      <c r="N27" s="126"/>
      <c r="O27" s="122"/>
    </row>
    <row r="28" spans="1:15" ht="15.75" customHeight="1" x14ac:dyDescent="0.3">
      <c r="A28" s="127" t="s">
        <v>155</v>
      </c>
      <c r="B28" s="127"/>
      <c r="C28" s="127"/>
      <c r="D28" s="127"/>
      <c r="E28" s="127"/>
      <c r="F28" s="127"/>
      <c r="G28" s="127"/>
      <c r="H28" s="127"/>
      <c r="I28" s="127"/>
      <c r="J28" s="127"/>
      <c r="K28" s="127"/>
      <c r="L28" s="127"/>
      <c r="M28" s="127"/>
      <c r="N28" s="127"/>
      <c r="O28" s="122"/>
    </row>
    <row r="29" spans="1:15" ht="15.75" customHeight="1" x14ac:dyDescent="0.3">
      <c r="A29" s="128"/>
      <c r="B29" s="128"/>
      <c r="C29" s="128"/>
      <c r="D29" s="128"/>
      <c r="E29" s="128"/>
      <c r="F29" s="128"/>
      <c r="G29" s="128"/>
      <c r="H29" s="128"/>
      <c r="I29" s="128"/>
      <c r="J29" s="128"/>
      <c r="K29" s="128"/>
      <c r="L29" s="128"/>
      <c r="M29" s="128"/>
      <c r="N29" s="128"/>
      <c r="O29" s="122"/>
    </row>
    <row r="30" spans="1:15" ht="15.75" customHeight="1" x14ac:dyDescent="0.3">
      <c r="A30" s="113" t="s">
        <v>156</v>
      </c>
      <c r="B30" s="123" t="str">
        <f>'Dropdown lists'!P1</f>
        <v>Based upon review of the most recent organizational standards, was it received on time?</v>
      </c>
      <c r="C30" s="124"/>
      <c r="D30" s="124"/>
      <c r="E30" s="124"/>
      <c r="F30" s="124"/>
      <c r="G30" s="124"/>
      <c r="H30" s="124"/>
      <c r="I30" s="124"/>
      <c r="J30" s="124"/>
      <c r="K30" s="124"/>
      <c r="L30" s="124"/>
      <c r="M30" s="124"/>
      <c r="N30" s="124"/>
      <c r="O30" s="122"/>
    </row>
    <row r="31" spans="1:15" ht="15.75" customHeight="1" thickBot="1" x14ac:dyDescent="0.35">
      <c r="A31" s="113"/>
      <c r="B31" s="113"/>
      <c r="C31" s="150" t="s">
        <v>54</v>
      </c>
      <c r="D31" s="150"/>
      <c r="E31" s="150"/>
      <c r="F31" s="150"/>
      <c r="G31" s="150"/>
      <c r="H31" s="150"/>
      <c r="I31" s="150"/>
      <c r="J31" s="150"/>
      <c r="K31" s="150"/>
      <c r="L31" s="150"/>
      <c r="M31" s="150"/>
      <c r="N31" s="129"/>
      <c r="O31" s="120">
        <f>VLOOKUP(C31,'Dropdown lists'!P:Q,2,FALSE)</f>
        <v>0</v>
      </c>
    </row>
    <row r="32" spans="1:15" ht="15.75" customHeight="1" x14ac:dyDescent="0.3">
      <c r="A32" s="126"/>
      <c r="B32" s="126"/>
      <c r="C32" s="149"/>
      <c r="D32" s="149"/>
      <c r="E32" s="149"/>
      <c r="F32" s="149"/>
      <c r="G32" s="149"/>
      <c r="H32" s="149"/>
      <c r="I32" s="149"/>
      <c r="J32" s="149"/>
      <c r="K32" s="149"/>
      <c r="L32" s="149"/>
      <c r="M32" s="149"/>
      <c r="N32" s="126"/>
      <c r="O32" s="122"/>
    </row>
    <row r="33" spans="1:15" ht="31.5" customHeight="1" x14ac:dyDescent="0.3">
      <c r="A33" s="113" t="s">
        <v>157</v>
      </c>
      <c r="B33" s="123" t="str">
        <f>'Dropdown lists'!R1</f>
        <v>Based upon review of the most recent organizational standard, did it need to be returned for corrections?</v>
      </c>
      <c r="C33" s="124"/>
      <c r="D33" s="124"/>
      <c r="E33" s="124"/>
      <c r="F33" s="124"/>
      <c r="G33" s="124"/>
      <c r="H33" s="124"/>
      <c r="I33" s="124"/>
      <c r="J33" s="124"/>
      <c r="K33" s="124"/>
      <c r="L33" s="124"/>
      <c r="M33" s="124"/>
      <c r="N33" s="124"/>
      <c r="O33" s="122"/>
    </row>
    <row r="34" spans="1:15" ht="15.75" customHeight="1" thickBot="1" x14ac:dyDescent="0.35">
      <c r="A34" s="113"/>
      <c r="B34" s="113"/>
      <c r="C34" s="150" t="s">
        <v>54</v>
      </c>
      <c r="D34" s="150"/>
      <c r="E34" s="150"/>
      <c r="F34" s="150"/>
      <c r="G34" s="150"/>
      <c r="H34" s="150"/>
      <c r="I34" s="150"/>
      <c r="J34" s="150"/>
      <c r="K34" s="150"/>
      <c r="L34" s="150"/>
      <c r="M34" s="150"/>
      <c r="N34" s="129"/>
      <c r="O34" s="120">
        <f>VLOOKUP(C34,'Dropdown lists'!R:S,2,FALSE)</f>
        <v>0</v>
      </c>
    </row>
    <row r="35" spans="1:15" ht="15.75" customHeight="1" x14ac:dyDescent="0.3">
      <c r="A35" s="126"/>
      <c r="B35" s="126"/>
      <c r="C35" s="149"/>
      <c r="D35" s="149"/>
      <c r="E35" s="149"/>
      <c r="F35" s="149"/>
      <c r="G35" s="149"/>
      <c r="H35" s="149"/>
      <c r="I35" s="149"/>
      <c r="J35" s="149"/>
      <c r="K35" s="149"/>
      <c r="L35" s="149"/>
      <c r="M35" s="149"/>
      <c r="N35" s="126"/>
      <c r="O35" s="122"/>
    </row>
    <row r="36" spans="1:15" ht="31.5" customHeight="1" x14ac:dyDescent="0.3">
      <c r="A36" s="113" t="s">
        <v>158</v>
      </c>
      <c r="B36" s="123" t="str">
        <f>'Dropdown lists'!T1</f>
        <v>Based on the review of the most recent organizational standards, what percentage of standards were considered to be met?</v>
      </c>
      <c r="C36" s="124"/>
      <c r="D36" s="124"/>
      <c r="E36" s="124"/>
      <c r="F36" s="124"/>
      <c r="G36" s="124"/>
      <c r="H36" s="124"/>
      <c r="I36" s="124"/>
      <c r="J36" s="124"/>
      <c r="K36" s="124"/>
      <c r="L36" s="124"/>
      <c r="M36" s="124"/>
      <c r="N36" s="124"/>
      <c r="O36" s="122"/>
    </row>
    <row r="37" spans="1:15" ht="15.75" customHeight="1" thickBot="1" x14ac:dyDescent="0.35">
      <c r="A37" s="113"/>
      <c r="B37" s="113"/>
      <c r="C37" s="151" t="s">
        <v>54</v>
      </c>
      <c r="D37" s="151"/>
      <c r="E37" s="151"/>
      <c r="F37" s="151"/>
      <c r="G37" s="151"/>
      <c r="H37" s="151"/>
      <c r="I37" s="151"/>
      <c r="J37" s="151"/>
      <c r="K37" s="151"/>
      <c r="L37" s="151"/>
      <c r="M37" s="151"/>
      <c r="N37" s="113"/>
      <c r="O37" s="120">
        <f>VLOOKUP(C37,'Dropdown lists'!T:U,2,FALSE)</f>
        <v>0</v>
      </c>
    </row>
    <row r="38" spans="1:15" ht="15.75" customHeight="1" x14ac:dyDescent="0.3">
      <c r="A38" s="126"/>
      <c r="B38" s="126"/>
      <c r="C38" s="149"/>
      <c r="D38" s="149"/>
      <c r="E38" s="149"/>
      <c r="F38" s="149"/>
      <c r="G38" s="149"/>
      <c r="H38" s="149"/>
      <c r="I38" s="149"/>
      <c r="J38" s="149"/>
      <c r="K38" s="149"/>
      <c r="L38" s="149"/>
      <c r="M38" s="149"/>
      <c r="N38" s="126"/>
      <c r="O38" s="122"/>
    </row>
    <row r="39" spans="1:15" ht="31.5" customHeight="1" x14ac:dyDescent="0.3">
      <c r="A39" s="113" t="s">
        <v>159</v>
      </c>
      <c r="B39" s="123" t="str">
        <f>'Dropdown lists'!V1</f>
        <v>Based on the review of the most recent organizational standards, how many categories were considered less than 90% satisfactory?</v>
      </c>
      <c r="C39" s="124"/>
      <c r="D39" s="124"/>
      <c r="E39" s="124"/>
      <c r="F39" s="124"/>
      <c r="G39" s="124"/>
      <c r="H39" s="124"/>
      <c r="I39" s="124"/>
      <c r="J39" s="124"/>
      <c r="K39" s="124"/>
      <c r="L39" s="124"/>
      <c r="M39" s="124"/>
      <c r="N39" s="124"/>
      <c r="O39" s="122"/>
    </row>
    <row r="40" spans="1:15" ht="15.75" customHeight="1" thickBot="1" x14ac:dyDescent="0.35">
      <c r="A40" s="113"/>
      <c r="B40" s="113"/>
      <c r="C40" s="150" t="s">
        <v>54</v>
      </c>
      <c r="D40" s="150"/>
      <c r="E40" s="150"/>
      <c r="F40" s="150"/>
      <c r="G40" s="150"/>
      <c r="H40" s="150"/>
      <c r="I40" s="150"/>
      <c r="J40" s="150"/>
      <c r="K40" s="150"/>
      <c r="L40" s="150"/>
      <c r="M40" s="150"/>
      <c r="N40" s="113"/>
      <c r="O40" s="120">
        <f>VLOOKUP(C40,'Dropdown lists'!V:W,2,FALSE)</f>
        <v>0</v>
      </c>
    </row>
    <row r="41" spans="1:15" ht="15.75" customHeight="1" x14ac:dyDescent="0.3">
      <c r="A41" s="126"/>
      <c r="B41" s="126"/>
      <c r="C41" s="149"/>
      <c r="D41" s="149"/>
      <c r="E41" s="149"/>
      <c r="F41" s="149"/>
      <c r="G41" s="149"/>
      <c r="H41" s="149"/>
      <c r="I41" s="149"/>
      <c r="J41" s="149"/>
      <c r="K41" s="149"/>
      <c r="L41" s="149"/>
      <c r="M41" s="149"/>
      <c r="N41" s="126"/>
      <c r="O41" s="122"/>
    </row>
    <row r="42" spans="1:15" ht="15.75" customHeight="1" x14ac:dyDescent="0.3">
      <c r="A42" s="127" t="s">
        <v>160</v>
      </c>
      <c r="B42" s="127"/>
      <c r="C42" s="127"/>
      <c r="D42" s="127"/>
      <c r="E42" s="127"/>
      <c r="F42" s="127"/>
      <c r="G42" s="127"/>
      <c r="H42" s="127"/>
      <c r="I42" s="127"/>
      <c r="J42" s="127"/>
      <c r="K42" s="127"/>
      <c r="L42" s="127"/>
      <c r="M42" s="127"/>
      <c r="N42" s="127"/>
      <c r="O42" s="122"/>
    </row>
    <row r="43" spans="1:15" ht="15.75" customHeight="1" x14ac:dyDescent="0.3">
      <c r="A43" s="128"/>
      <c r="B43" s="128"/>
      <c r="C43" s="128"/>
      <c r="D43" s="128"/>
      <c r="E43" s="128"/>
      <c r="F43" s="128"/>
      <c r="G43" s="128"/>
      <c r="H43" s="128"/>
      <c r="I43" s="128"/>
      <c r="J43" s="128"/>
      <c r="K43" s="128"/>
      <c r="L43" s="128"/>
      <c r="M43" s="128"/>
      <c r="N43" s="128"/>
      <c r="O43" s="122"/>
    </row>
    <row r="44" spans="1:15" ht="15.75" customHeight="1" x14ac:dyDescent="0.3">
      <c r="A44" s="113" t="s">
        <v>161</v>
      </c>
      <c r="B44" s="123" t="str">
        <f>'Dropdown lists'!X1</f>
        <v>Based upon review of the last 4 quarterly reports, have reports been received on time?</v>
      </c>
      <c r="C44" s="124"/>
      <c r="D44" s="124"/>
      <c r="E44" s="124"/>
      <c r="F44" s="124"/>
      <c r="G44" s="124"/>
      <c r="H44" s="124"/>
      <c r="I44" s="124"/>
      <c r="J44" s="124"/>
      <c r="K44" s="124"/>
      <c r="L44" s="124"/>
      <c r="M44" s="124"/>
      <c r="N44" s="124"/>
      <c r="O44" s="130">
        <f>VLOOKUP(C45,'Dropdown lists'!X:Y,2,FALSE)</f>
        <v>0</v>
      </c>
    </row>
    <row r="45" spans="1:15" ht="31.5" customHeight="1" thickBot="1" x14ac:dyDescent="0.35">
      <c r="A45" s="113"/>
      <c r="B45" s="131" t="s">
        <v>162</v>
      </c>
      <c r="C45" s="150" t="s">
        <v>54</v>
      </c>
      <c r="D45" s="150"/>
      <c r="E45" s="150"/>
      <c r="F45" s="150"/>
      <c r="G45" s="150"/>
      <c r="I45" s="131" t="s">
        <v>163</v>
      </c>
      <c r="J45" s="150" t="s">
        <v>54</v>
      </c>
      <c r="K45" s="150"/>
      <c r="L45" s="150"/>
      <c r="M45" s="150"/>
      <c r="N45" s="150"/>
      <c r="O45" s="130">
        <f>VLOOKUP(J45,'Dropdown lists'!X:Y,2,FALSE)</f>
        <v>0</v>
      </c>
    </row>
    <row r="46" spans="1:15" ht="31.5" customHeight="1" thickBot="1" x14ac:dyDescent="0.35">
      <c r="A46" s="113"/>
      <c r="B46" s="131" t="s">
        <v>164</v>
      </c>
      <c r="C46" s="152" t="s">
        <v>54</v>
      </c>
      <c r="D46" s="152"/>
      <c r="E46" s="152"/>
      <c r="F46" s="152"/>
      <c r="G46" s="152"/>
      <c r="I46" s="131" t="s">
        <v>165</v>
      </c>
      <c r="J46" s="153" t="s">
        <v>54</v>
      </c>
      <c r="K46" s="153"/>
      <c r="L46" s="153"/>
      <c r="M46" s="153"/>
      <c r="N46" s="153"/>
      <c r="O46" s="130">
        <f>VLOOKUP(C46,'Dropdown lists'!X:Y,2,FALSE)</f>
        <v>0</v>
      </c>
    </row>
    <row r="47" spans="1:15" ht="15.75" customHeight="1" x14ac:dyDescent="0.3">
      <c r="A47" s="126"/>
      <c r="B47" s="126"/>
      <c r="C47" s="149"/>
      <c r="D47" s="149"/>
      <c r="E47" s="149"/>
      <c r="F47" s="149"/>
      <c r="G47" s="149"/>
      <c r="H47" s="126"/>
      <c r="I47" s="126"/>
      <c r="J47" s="149"/>
      <c r="K47" s="149"/>
      <c r="L47" s="149"/>
      <c r="M47" s="149"/>
      <c r="N47" s="149"/>
      <c r="O47" s="130">
        <f>VLOOKUP(J46,'Dropdown lists'!X:Y,2,FALSE)</f>
        <v>0</v>
      </c>
    </row>
    <row r="48" spans="1:15" ht="15.75" customHeight="1" x14ac:dyDescent="0.3">
      <c r="A48" s="113" t="s">
        <v>166</v>
      </c>
      <c r="B48" s="123" t="str">
        <f>'Dropdown lists'!Z1</f>
        <v>Based upon review of the last 4 quarterly reports, have reports been returned for corrections?</v>
      </c>
      <c r="C48" s="124"/>
      <c r="D48" s="124"/>
      <c r="E48" s="124"/>
      <c r="F48" s="124"/>
      <c r="G48" s="124"/>
      <c r="H48" s="124"/>
      <c r="I48" s="124"/>
      <c r="J48" s="124"/>
      <c r="K48" s="124"/>
      <c r="L48" s="124"/>
      <c r="M48" s="124"/>
      <c r="N48" s="124"/>
      <c r="O48" s="120">
        <f>VLOOKUP(C49,'Dropdown lists'!Z:AA,2,FALSE)</f>
        <v>0</v>
      </c>
    </row>
    <row r="49" spans="1:15" ht="31.5" customHeight="1" thickBot="1" x14ac:dyDescent="0.35">
      <c r="A49" s="113"/>
      <c r="B49" s="131" t="s">
        <v>162</v>
      </c>
      <c r="C49" s="150" t="s">
        <v>54</v>
      </c>
      <c r="D49" s="150"/>
      <c r="E49" s="150"/>
      <c r="F49" s="150"/>
      <c r="G49" s="150"/>
      <c r="I49" s="131" t="s">
        <v>163</v>
      </c>
      <c r="J49" s="150" t="s">
        <v>54</v>
      </c>
      <c r="K49" s="150"/>
      <c r="L49" s="150"/>
      <c r="M49" s="150"/>
      <c r="N49" s="150"/>
      <c r="O49" s="120">
        <f>VLOOKUP(J49,'Dropdown lists'!Z:AA,2,FALSE)</f>
        <v>0</v>
      </c>
    </row>
    <row r="50" spans="1:15" ht="31.5" customHeight="1" thickBot="1" x14ac:dyDescent="0.35">
      <c r="A50" s="113"/>
      <c r="B50" s="131" t="s">
        <v>164</v>
      </c>
      <c r="C50" s="153" t="s">
        <v>54</v>
      </c>
      <c r="D50" s="153"/>
      <c r="E50" s="153"/>
      <c r="F50" s="153"/>
      <c r="G50" s="153"/>
      <c r="I50" s="131" t="s">
        <v>165</v>
      </c>
      <c r="J50" s="152" t="s">
        <v>54</v>
      </c>
      <c r="K50" s="152"/>
      <c r="L50" s="152"/>
      <c r="M50" s="152"/>
      <c r="N50" s="152"/>
      <c r="O50" s="120">
        <f>VLOOKUP(C50,'Dropdown lists'!Z:AA,2,FALSE)</f>
        <v>0</v>
      </c>
    </row>
    <row r="51" spans="1:15" ht="15.75" customHeight="1" x14ac:dyDescent="0.3">
      <c r="A51" s="126"/>
      <c r="B51" s="126"/>
      <c r="C51" s="149"/>
      <c r="D51" s="149"/>
      <c r="E51" s="149"/>
      <c r="F51" s="149"/>
      <c r="G51" s="149"/>
      <c r="H51" s="126"/>
      <c r="I51" s="126"/>
      <c r="J51" s="149"/>
      <c r="K51" s="149"/>
      <c r="L51" s="149"/>
      <c r="M51" s="149"/>
      <c r="N51" s="149"/>
      <c r="O51" s="120">
        <f>VLOOKUP(J50,'Dropdown lists'!Z:AA,2,FALSE)</f>
        <v>0</v>
      </c>
    </row>
    <row r="52" spans="1:15" ht="15.75" customHeight="1" x14ac:dyDescent="0.3">
      <c r="A52" s="113" t="s">
        <v>167</v>
      </c>
      <c r="B52" s="123" t="str">
        <f>'Dropdown lists'!AB1</f>
        <v xml:space="preserve">Upon review of board documents, does the board have any vacancies? </v>
      </c>
      <c r="C52" s="124"/>
      <c r="D52" s="124"/>
      <c r="E52" s="124"/>
      <c r="F52" s="124"/>
      <c r="G52" s="124"/>
      <c r="H52" s="124"/>
      <c r="I52" s="124"/>
      <c r="J52" s="124"/>
      <c r="K52" s="124"/>
      <c r="L52" s="124"/>
      <c r="M52" s="124"/>
      <c r="N52" s="124"/>
      <c r="O52" s="122"/>
    </row>
    <row r="53" spans="1:15" ht="15.75" customHeight="1" thickBot="1" x14ac:dyDescent="0.35">
      <c r="A53" s="113"/>
      <c r="B53" s="113"/>
      <c r="C53" s="154" t="s">
        <v>54</v>
      </c>
      <c r="D53" s="154"/>
      <c r="E53" s="154"/>
      <c r="F53" s="154"/>
      <c r="G53" s="154"/>
      <c r="H53" s="154"/>
      <c r="I53" s="154"/>
      <c r="J53" s="154"/>
      <c r="K53" s="154"/>
      <c r="L53" s="154"/>
      <c r="M53" s="154"/>
      <c r="N53" s="113"/>
      <c r="O53" s="120">
        <f>VLOOKUP(C53,'Dropdown lists'!AB:AC,2,FALSE)</f>
        <v>0</v>
      </c>
    </row>
    <row r="54" spans="1:15" ht="15.75" customHeight="1" x14ac:dyDescent="0.3">
      <c r="A54" s="126"/>
      <c r="B54" s="126"/>
      <c r="C54" s="149"/>
      <c r="D54" s="149"/>
      <c r="E54" s="149"/>
      <c r="F54" s="149"/>
      <c r="G54" s="149"/>
      <c r="H54" s="149"/>
      <c r="I54" s="149"/>
      <c r="J54" s="149"/>
      <c r="K54" s="149"/>
      <c r="L54" s="149"/>
      <c r="M54" s="149"/>
      <c r="N54" s="126"/>
      <c r="O54" s="122"/>
    </row>
    <row r="55" spans="1:15" ht="15.75" customHeight="1" x14ac:dyDescent="0.3">
      <c r="A55" s="113" t="s">
        <v>168</v>
      </c>
      <c r="B55" s="123" t="str">
        <f>'Dropdown lists'!AD1</f>
        <v xml:space="preserve">Upon review of board minutes is there clear evidence of maximum participation by board members? </v>
      </c>
      <c r="C55" s="124"/>
      <c r="D55" s="124"/>
      <c r="E55" s="124"/>
      <c r="F55" s="124"/>
      <c r="G55" s="124"/>
      <c r="H55" s="124"/>
      <c r="I55" s="124"/>
      <c r="J55" s="124"/>
      <c r="K55" s="124"/>
      <c r="L55" s="124"/>
      <c r="M55" s="124"/>
      <c r="N55" s="124"/>
      <c r="O55" s="122"/>
    </row>
    <row r="56" spans="1:15" ht="31.5" customHeight="1" thickBot="1" x14ac:dyDescent="0.35">
      <c r="A56" s="113"/>
      <c r="B56" s="113"/>
      <c r="C56" s="150" t="s">
        <v>54</v>
      </c>
      <c r="D56" s="150"/>
      <c r="E56" s="150"/>
      <c r="F56" s="150"/>
      <c r="G56" s="150"/>
      <c r="H56" s="150"/>
      <c r="I56" s="150"/>
      <c r="J56" s="150"/>
      <c r="K56" s="150"/>
      <c r="L56" s="150"/>
      <c r="M56" s="150"/>
      <c r="N56" s="132"/>
      <c r="O56" s="120">
        <f>VLOOKUP(C56,'Dropdown lists'!AD:AE,2,FALSE)</f>
        <v>0</v>
      </c>
    </row>
    <row r="57" spans="1:15" ht="15.75" customHeight="1" x14ac:dyDescent="0.3">
      <c r="A57" s="126"/>
      <c r="B57" s="126"/>
      <c r="C57" s="149"/>
      <c r="D57" s="149"/>
      <c r="E57" s="149"/>
      <c r="F57" s="149"/>
      <c r="G57" s="149"/>
      <c r="H57" s="149"/>
      <c r="I57" s="149"/>
      <c r="J57" s="149"/>
      <c r="K57" s="149"/>
      <c r="L57" s="149"/>
      <c r="M57" s="149"/>
      <c r="N57" s="126"/>
    </row>
    <row r="58" spans="1:15" ht="31.5" customHeight="1" x14ac:dyDescent="0.3">
      <c r="A58" s="113" t="s">
        <v>169</v>
      </c>
      <c r="B58" s="123" t="str">
        <f>'Dropdown lists'!AF1</f>
        <v xml:space="preserve">Upon review of last years Work Program Detail reports, is the agency meeting their targets for both people served and successful outcomes? </v>
      </c>
      <c r="C58" s="124"/>
      <c r="D58" s="124"/>
      <c r="E58" s="124"/>
      <c r="F58" s="124"/>
      <c r="G58" s="124"/>
      <c r="H58" s="124"/>
      <c r="I58" s="124"/>
      <c r="J58" s="124"/>
      <c r="K58" s="124"/>
      <c r="L58" s="124"/>
      <c r="M58" s="124"/>
      <c r="N58" s="124"/>
      <c r="O58" s="122"/>
    </row>
    <row r="59" spans="1:15" ht="15.75" customHeight="1" thickBot="1" x14ac:dyDescent="0.35">
      <c r="A59" s="113"/>
      <c r="B59" s="113"/>
      <c r="C59" s="150" t="s">
        <v>54</v>
      </c>
      <c r="D59" s="150"/>
      <c r="E59" s="150"/>
      <c r="F59" s="150"/>
      <c r="G59" s="150"/>
      <c r="H59" s="150"/>
      <c r="I59" s="150"/>
      <c r="J59" s="150"/>
      <c r="K59" s="150"/>
      <c r="L59" s="150"/>
      <c r="M59" s="150"/>
      <c r="N59" s="132"/>
      <c r="O59" s="120">
        <f>VLOOKUP(C59,'Dropdown lists'!AF:AG,2,FALSE)</f>
        <v>0</v>
      </c>
    </row>
    <row r="60" spans="1:15" ht="15.75" customHeight="1" x14ac:dyDescent="0.3">
      <c r="A60" s="126"/>
      <c r="B60" s="126"/>
      <c r="C60" s="149"/>
      <c r="D60" s="149"/>
      <c r="E60" s="149"/>
      <c r="F60" s="149"/>
      <c r="G60" s="149"/>
      <c r="H60" s="149"/>
      <c r="I60" s="149"/>
      <c r="J60" s="149"/>
      <c r="K60" s="149"/>
      <c r="L60" s="149"/>
      <c r="M60" s="149"/>
      <c r="N60" s="126"/>
      <c r="O60" s="122"/>
    </row>
    <row r="61" spans="1:15" ht="31.5" customHeight="1" x14ac:dyDescent="0.3">
      <c r="A61" s="113" t="s">
        <v>170</v>
      </c>
      <c r="B61" s="123" t="str">
        <f>'Dropdown lists'!AH1</f>
        <v xml:space="preserve">Upon review of the most recent 4th Quarter Report, has the agency served any individuals over 200% of poverty? </v>
      </c>
      <c r="C61" s="124"/>
      <c r="D61" s="124"/>
      <c r="E61" s="124"/>
      <c r="F61" s="124"/>
      <c r="G61" s="124"/>
      <c r="H61" s="124"/>
      <c r="I61" s="124"/>
      <c r="J61" s="124"/>
      <c r="K61" s="124"/>
      <c r="L61" s="124"/>
      <c r="M61" s="124"/>
      <c r="N61" s="124"/>
      <c r="O61" s="122"/>
    </row>
    <row r="62" spans="1:15" ht="15.75" customHeight="1" thickBot="1" x14ac:dyDescent="0.35">
      <c r="A62" s="113"/>
      <c r="B62" s="113"/>
      <c r="C62" s="154" t="s">
        <v>54</v>
      </c>
      <c r="D62" s="154"/>
      <c r="E62" s="154"/>
      <c r="F62" s="154"/>
      <c r="G62" s="154"/>
      <c r="H62" s="154"/>
      <c r="I62" s="154"/>
      <c r="J62" s="154"/>
      <c r="K62" s="154"/>
      <c r="L62" s="154"/>
      <c r="M62" s="154"/>
      <c r="N62" s="133"/>
      <c r="O62" s="120">
        <f>VLOOKUP(C62,'Dropdown lists'!AH:AI,2,FALSE)</f>
        <v>0</v>
      </c>
    </row>
    <row r="63" spans="1:15" ht="15.75" customHeight="1" x14ac:dyDescent="0.3">
      <c r="A63" s="126"/>
      <c r="B63" s="126"/>
      <c r="C63" s="149"/>
      <c r="D63" s="149"/>
      <c r="E63" s="149"/>
      <c r="F63" s="149"/>
      <c r="G63" s="149"/>
      <c r="H63" s="149"/>
      <c r="I63" s="149"/>
      <c r="J63" s="149"/>
      <c r="K63" s="149"/>
      <c r="L63" s="149"/>
      <c r="M63" s="149"/>
      <c r="N63" s="126"/>
    </row>
    <row r="64" spans="1:15" ht="31.5" customHeight="1" x14ac:dyDescent="0.3">
      <c r="A64" s="113" t="s">
        <v>171</v>
      </c>
      <c r="B64" s="123" t="str">
        <f>'Dropdown lists'!AJ1</f>
        <v xml:space="preserve">Upon review of last years CSBG Closeout Final figures, what was the administrative percentage? (Column R) </v>
      </c>
      <c r="C64" s="124"/>
      <c r="D64" s="124"/>
      <c r="E64" s="124"/>
      <c r="F64" s="124"/>
      <c r="G64" s="124"/>
      <c r="H64" s="124"/>
      <c r="I64" s="124"/>
      <c r="J64" s="124"/>
      <c r="K64" s="124"/>
      <c r="L64" s="124"/>
      <c r="M64" s="124"/>
      <c r="N64" s="124"/>
      <c r="O64" s="122"/>
    </row>
    <row r="65" spans="1:15" ht="15.75" customHeight="1" thickBot="1" x14ac:dyDescent="0.35">
      <c r="A65" s="113"/>
      <c r="B65" s="113"/>
      <c r="C65" s="150" t="s">
        <v>54</v>
      </c>
      <c r="D65" s="150"/>
      <c r="E65" s="150"/>
      <c r="F65" s="150"/>
      <c r="G65" s="150"/>
      <c r="H65" s="150"/>
      <c r="I65" s="150"/>
      <c r="J65" s="150"/>
      <c r="K65" s="150"/>
      <c r="L65" s="150"/>
      <c r="M65" s="150"/>
      <c r="N65" s="113"/>
      <c r="O65" s="120">
        <f>VLOOKUP(C65,'Dropdown lists'!AJ:AK,2,FALSE)</f>
        <v>0</v>
      </c>
    </row>
    <row r="66" spans="1:15" ht="15.75" customHeight="1" x14ac:dyDescent="0.3">
      <c r="A66" s="126"/>
      <c r="B66" s="126"/>
      <c r="C66" s="149"/>
      <c r="D66" s="149"/>
      <c r="E66" s="149"/>
      <c r="F66" s="149"/>
      <c r="G66" s="149"/>
      <c r="H66" s="149"/>
      <c r="I66" s="149"/>
      <c r="J66" s="149"/>
      <c r="K66" s="149"/>
      <c r="L66" s="149"/>
      <c r="M66" s="149"/>
      <c r="N66" s="126"/>
      <c r="O66" s="122"/>
    </row>
    <row r="67" spans="1:15" ht="15.75" customHeight="1" x14ac:dyDescent="0.3">
      <c r="A67" s="113" t="s">
        <v>172</v>
      </c>
      <c r="B67" s="123" t="str">
        <f>'Dropdown lists'!AL1</f>
        <v xml:space="preserve">Upon review of last years CSBG Closeout Final figures, what was the carryover percentage? (Column N) </v>
      </c>
      <c r="C67" s="124"/>
      <c r="D67" s="124"/>
      <c r="E67" s="124"/>
      <c r="F67" s="124"/>
      <c r="G67" s="124"/>
      <c r="H67" s="124"/>
      <c r="I67" s="124"/>
      <c r="J67" s="124"/>
      <c r="K67" s="124"/>
      <c r="L67" s="124"/>
      <c r="M67" s="124"/>
      <c r="N67" s="124"/>
      <c r="O67" s="122"/>
    </row>
    <row r="68" spans="1:15" ht="15.75" customHeight="1" thickBot="1" x14ac:dyDescent="0.35">
      <c r="A68" s="113"/>
      <c r="B68" s="113"/>
      <c r="C68" s="150" t="s">
        <v>54</v>
      </c>
      <c r="D68" s="150"/>
      <c r="E68" s="150"/>
      <c r="F68" s="150"/>
      <c r="G68" s="150"/>
      <c r="H68" s="150"/>
      <c r="I68" s="150"/>
      <c r="J68" s="150"/>
      <c r="K68" s="150"/>
      <c r="L68" s="150"/>
      <c r="M68" s="150"/>
      <c r="N68" s="113"/>
      <c r="O68" s="120">
        <f>VLOOKUP(C68,'Dropdown lists'!AL:AM,2,FALSE)</f>
        <v>0</v>
      </c>
    </row>
    <row r="69" spans="1:15" ht="15.75" customHeight="1" x14ac:dyDescent="0.3">
      <c r="A69" s="126"/>
      <c r="B69" s="126"/>
      <c r="C69" s="149"/>
      <c r="D69" s="149"/>
      <c r="E69" s="149"/>
      <c r="F69" s="149"/>
      <c r="G69" s="149"/>
      <c r="H69" s="149"/>
      <c r="I69" s="149"/>
      <c r="J69" s="149"/>
      <c r="K69" s="149"/>
      <c r="L69" s="149"/>
      <c r="M69" s="149"/>
      <c r="N69" s="126"/>
    </row>
    <row r="70" spans="1:15" ht="15.75" customHeight="1" x14ac:dyDescent="0.3">
      <c r="A70" s="113" t="s">
        <v>173</v>
      </c>
      <c r="B70" s="123" t="str">
        <f>'Dropdown lists'!AN1</f>
        <v>Upon review of the agencies cash requests YTD, how frequently is the agency requesting funds?</v>
      </c>
      <c r="C70" s="124"/>
      <c r="D70" s="124"/>
      <c r="E70" s="124"/>
      <c r="F70" s="124"/>
      <c r="G70" s="124"/>
      <c r="H70" s="124"/>
      <c r="I70" s="124"/>
      <c r="J70" s="124"/>
      <c r="K70" s="124"/>
      <c r="L70" s="124"/>
      <c r="M70" s="124"/>
      <c r="N70" s="124"/>
      <c r="O70" s="122"/>
    </row>
    <row r="71" spans="1:15" ht="15.75" customHeight="1" thickBot="1" x14ac:dyDescent="0.35">
      <c r="A71" s="113"/>
      <c r="B71" s="113"/>
      <c r="C71" s="150" t="s">
        <v>54</v>
      </c>
      <c r="D71" s="150"/>
      <c r="E71" s="150"/>
      <c r="F71" s="150"/>
      <c r="G71" s="150"/>
      <c r="H71" s="150"/>
      <c r="I71" s="150"/>
      <c r="J71" s="150"/>
      <c r="K71" s="150"/>
      <c r="L71" s="150"/>
      <c r="M71" s="150"/>
      <c r="N71" s="113"/>
      <c r="O71" s="120">
        <f>VLOOKUP(C71,'Dropdown lists'!AN:AO,2,FALSE)</f>
        <v>0</v>
      </c>
    </row>
    <row r="72" spans="1:15" ht="15.75" customHeight="1" x14ac:dyDescent="0.3">
      <c r="A72" s="126"/>
      <c r="B72" s="126"/>
      <c r="C72" s="149"/>
      <c r="D72" s="149"/>
      <c r="E72" s="149"/>
      <c r="F72" s="149"/>
      <c r="G72" s="149"/>
      <c r="H72" s="149"/>
      <c r="I72" s="149"/>
      <c r="J72" s="149"/>
      <c r="K72" s="149"/>
      <c r="L72" s="149"/>
      <c r="M72" s="149"/>
      <c r="N72" s="126"/>
    </row>
    <row r="73" spans="1:15" ht="15.75" customHeight="1" x14ac:dyDescent="0.3">
      <c r="A73" s="127" t="s">
        <v>174</v>
      </c>
      <c r="B73" s="127"/>
      <c r="C73" s="127"/>
      <c r="D73" s="127"/>
      <c r="E73" s="127"/>
      <c r="F73" s="127"/>
      <c r="G73" s="127"/>
      <c r="H73" s="127"/>
      <c r="I73" s="127"/>
      <c r="J73" s="127"/>
      <c r="K73" s="127"/>
      <c r="L73" s="127"/>
      <c r="M73" s="127"/>
      <c r="N73" s="127"/>
      <c r="O73" s="122"/>
    </row>
    <row r="74" spans="1:15" ht="15.75" customHeight="1" x14ac:dyDescent="0.3">
      <c r="A74" s="128"/>
      <c r="B74" s="128"/>
      <c r="C74" s="128"/>
      <c r="D74" s="128"/>
      <c r="E74" s="128"/>
      <c r="F74" s="128"/>
      <c r="G74" s="128"/>
      <c r="H74" s="128"/>
      <c r="I74" s="128"/>
      <c r="J74" s="128"/>
      <c r="K74" s="128"/>
      <c r="L74" s="128"/>
      <c r="M74" s="128"/>
      <c r="N74" s="128"/>
      <c r="O74" s="122"/>
    </row>
    <row r="75" spans="1:15" ht="15.75" customHeight="1" thickBot="1" x14ac:dyDescent="0.35">
      <c r="A75" s="113" t="s">
        <v>175</v>
      </c>
      <c r="B75" s="123" t="str">
        <f>'Dropdown lists'!AP1</f>
        <v>Enter Date of last CSBG On Site Monitoring:</v>
      </c>
      <c r="C75" s="124"/>
      <c r="D75" s="124"/>
      <c r="E75" s="124"/>
      <c r="F75" s="124"/>
      <c r="G75" s="124"/>
      <c r="I75" s="148"/>
      <c r="J75" s="148"/>
      <c r="K75" s="148"/>
      <c r="L75" s="148"/>
      <c r="M75" s="148"/>
      <c r="N75" s="134"/>
      <c r="O75" s="122"/>
    </row>
    <row r="76" spans="1:15" ht="15.75" customHeight="1" thickBot="1" x14ac:dyDescent="0.35">
      <c r="A76" s="113"/>
      <c r="B76" s="118"/>
      <c r="C76" s="150" t="s">
        <v>54</v>
      </c>
      <c r="D76" s="150"/>
      <c r="E76" s="150"/>
      <c r="F76" s="150"/>
      <c r="G76" s="150"/>
      <c r="H76" s="150"/>
      <c r="I76" s="153"/>
      <c r="J76" s="153"/>
      <c r="K76" s="153"/>
      <c r="L76" s="153"/>
      <c r="M76" s="153"/>
      <c r="N76" s="113"/>
      <c r="O76" s="120">
        <f>VLOOKUP(C76,'Dropdown lists'!AP:AQ,2,FALSE)</f>
        <v>0</v>
      </c>
    </row>
    <row r="77" spans="1:15" ht="15.75" customHeight="1" x14ac:dyDescent="0.3">
      <c r="A77" s="126"/>
      <c r="B77" s="126"/>
      <c r="C77" s="149"/>
      <c r="D77" s="149"/>
      <c r="E77" s="149"/>
      <c r="F77" s="149"/>
      <c r="G77" s="149"/>
      <c r="H77" s="149"/>
      <c r="I77" s="149"/>
      <c r="J77" s="149"/>
      <c r="K77" s="149"/>
      <c r="L77" s="149"/>
      <c r="M77" s="149"/>
      <c r="N77" s="126"/>
      <c r="O77" s="122"/>
    </row>
    <row r="78" spans="1:15" ht="31.5" customHeight="1" x14ac:dyDescent="0.3">
      <c r="A78" s="113" t="s">
        <v>176</v>
      </c>
      <c r="B78" s="123" t="str">
        <f>'Dropdown lists'!AR1</f>
        <v>As a result of the most recent programmatic monitoring, does the monitoring tool or letter identify significant material findings?</v>
      </c>
      <c r="C78" s="124"/>
      <c r="D78" s="124"/>
      <c r="E78" s="124"/>
      <c r="F78" s="124"/>
      <c r="G78" s="124"/>
      <c r="H78" s="124"/>
      <c r="I78" s="124"/>
      <c r="J78" s="124"/>
      <c r="K78" s="124"/>
      <c r="L78" s="124"/>
      <c r="M78" s="124"/>
      <c r="N78" s="124"/>
      <c r="O78" s="122"/>
    </row>
    <row r="79" spans="1:15" ht="15.75" customHeight="1" thickBot="1" x14ac:dyDescent="0.35">
      <c r="A79" s="113"/>
      <c r="B79" s="113"/>
      <c r="C79" s="150" t="s">
        <v>54</v>
      </c>
      <c r="D79" s="150"/>
      <c r="E79" s="150"/>
      <c r="F79" s="150"/>
      <c r="G79" s="150"/>
      <c r="H79" s="150"/>
      <c r="I79" s="150"/>
      <c r="J79" s="150"/>
      <c r="K79" s="150"/>
      <c r="L79" s="150"/>
      <c r="M79" s="150"/>
      <c r="N79" s="113"/>
      <c r="O79" s="120">
        <f>VLOOKUP(C79,'Dropdown lists'!AR:AS,2,FALSE)</f>
        <v>0</v>
      </c>
    </row>
    <row r="80" spans="1:15" ht="15.75" customHeight="1" x14ac:dyDescent="0.3">
      <c r="A80" s="126"/>
      <c r="B80" s="126"/>
      <c r="C80" s="149"/>
      <c r="D80" s="149"/>
      <c r="E80" s="149"/>
      <c r="F80" s="149"/>
      <c r="G80" s="149"/>
      <c r="H80" s="149"/>
      <c r="I80" s="149"/>
      <c r="J80" s="149"/>
      <c r="K80" s="149"/>
      <c r="L80" s="149"/>
      <c r="M80" s="149"/>
      <c r="N80" s="126"/>
      <c r="O80" s="122"/>
    </row>
    <row r="81" spans="1:15" ht="15.75" customHeight="1" x14ac:dyDescent="0.3">
      <c r="A81" s="113" t="s">
        <v>177</v>
      </c>
      <c r="B81" s="123" t="str">
        <f>'Dropdown lists'!AT1</f>
        <v xml:space="preserve">Does the last fiscal monitoring and/or CSBG monitoring indicate disallowed costs (amount)? </v>
      </c>
      <c r="C81" s="124"/>
      <c r="D81" s="124"/>
      <c r="E81" s="124"/>
      <c r="F81" s="124"/>
      <c r="G81" s="124"/>
      <c r="H81" s="124"/>
      <c r="I81" s="124"/>
      <c r="J81" s="124"/>
      <c r="K81" s="124"/>
      <c r="L81" s="124"/>
      <c r="M81" s="124"/>
      <c r="N81" s="124"/>
      <c r="O81" s="122"/>
    </row>
    <row r="82" spans="1:15" ht="15.75" customHeight="1" thickBot="1" x14ac:dyDescent="0.35">
      <c r="A82" s="113"/>
      <c r="B82" s="113"/>
      <c r="C82" s="150" t="s">
        <v>54</v>
      </c>
      <c r="D82" s="150"/>
      <c r="E82" s="150"/>
      <c r="F82" s="150"/>
      <c r="G82" s="150"/>
      <c r="H82" s="150"/>
      <c r="I82" s="150"/>
      <c r="J82" s="150"/>
      <c r="K82" s="150"/>
      <c r="L82" s="150"/>
      <c r="M82" s="150"/>
      <c r="N82" s="132"/>
      <c r="O82" s="120">
        <f>VLOOKUP(C82,'Dropdown lists'!AT:AU,2,FALSE)</f>
        <v>0</v>
      </c>
    </row>
    <row r="83" spans="1:15" ht="15.75" customHeight="1" x14ac:dyDescent="0.3">
      <c r="A83" s="126"/>
      <c r="B83" s="126"/>
      <c r="C83" s="149"/>
      <c r="D83" s="149"/>
      <c r="E83" s="149"/>
      <c r="F83" s="149"/>
      <c r="G83" s="149"/>
      <c r="H83" s="149"/>
      <c r="I83" s="149"/>
      <c r="J83" s="149"/>
      <c r="K83" s="149"/>
      <c r="L83" s="149"/>
      <c r="M83" s="149"/>
      <c r="N83" s="126"/>
      <c r="O83" s="122"/>
    </row>
    <row r="84" spans="1:15" ht="15.75" customHeight="1" x14ac:dyDescent="0.3">
      <c r="A84" s="127" t="s">
        <v>178</v>
      </c>
      <c r="B84" s="127"/>
      <c r="C84" s="127"/>
      <c r="D84" s="127"/>
      <c r="E84" s="127"/>
      <c r="F84" s="127"/>
      <c r="G84" s="127"/>
      <c r="H84" s="127"/>
      <c r="I84" s="127"/>
      <c r="J84" s="127"/>
      <c r="K84" s="127"/>
      <c r="L84" s="127"/>
      <c r="M84" s="127"/>
      <c r="N84" s="127"/>
    </row>
    <row r="85" spans="1:15" ht="15.75" customHeight="1" x14ac:dyDescent="0.3">
      <c r="A85" s="128"/>
      <c r="B85" s="128"/>
      <c r="C85" s="128"/>
      <c r="D85" s="128"/>
      <c r="E85" s="128"/>
      <c r="F85" s="128"/>
      <c r="G85" s="128"/>
      <c r="H85" s="128"/>
      <c r="I85" s="128"/>
      <c r="J85" s="128"/>
      <c r="K85" s="128"/>
      <c r="L85" s="128"/>
      <c r="M85" s="128"/>
      <c r="N85" s="128"/>
    </row>
    <row r="86" spans="1:15" ht="31.5" customHeight="1" x14ac:dyDescent="0.3">
      <c r="A86" s="113" t="s">
        <v>179</v>
      </c>
      <c r="B86" s="123" t="str">
        <f>'Dropdown lists'!AV1</f>
        <v>Does the agency have qualified staff in place to include an experienced CEO, CFO, CSBG Program Manager or any other senior leadership position?</v>
      </c>
      <c r="C86" s="124"/>
      <c r="D86" s="124"/>
      <c r="E86" s="124"/>
      <c r="F86" s="124"/>
      <c r="G86" s="124"/>
      <c r="H86" s="124"/>
      <c r="I86" s="124"/>
      <c r="J86" s="124"/>
      <c r="K86" s="124"/>
      <c r="L86" s="124"/>
      <c r="M86" s="124"/>
      <c r="N86" s="124"/>
    </row>
    <row r="87" spans="1:15" ht="15.75" customHeight="1" thickBot="1" x14ac:dyDescent="0.35">
      <c r="A87" s="113"/>
      <c r="B87" s="113"/>
      <c r="C87" s="150" t="s">
        <v>54</v>
      </c>
      <c r="D87" s="150"/>
      <c r="E87" s="150"/>
      <c r="F87" s="150"/>
      <c r="G87" s="150"/>
      <c r="H87" s="150"/>
      <c r="I87" s="150"/>
      <c r="J87" s="150"/>
      <c r="K87" s="150"/>
      <c r="L87" s="150"/>
      <c r="M87" s="150"/>
      <c r="O87" s="120">
        <f>VLOOKUP(C87,'Dropdown lists'!AV:AW,2,FALSE)</f>
        <v>0</v>
      </c>
    </row>
    <row r="88" spans="1:15" ht="15.75" customHeight="1" x14ac:dyDescent="0.3">
      <c r="A88" s="126"/>
      <c r="B88" s="126"/>
      <c r="C88" s="149"/>
      <c r="D88" s="149"/>
      <c r="E88" s="149"/>
      <c r="F88" s="149"/>
      <c r="G88" s="149"/>
      <c r="H88" s="149"/>
      <c r="I88" s="149"/>
      <c r="J88" s="149"/>
      <c r="K88" s="149"/>
      <c r="L88" s="149"/>
      <c r="M88" s="149"/>
      <c r="N88" s="126"/>
    </row>
    <row r="89" spans="1:15" ht="15.75" customHeight="1" x14ac:dyDescent="0.3">
      <c r="A89" s="113" t="s">
        <v>180</v>
      </c>
      <c r="B89" s="123" t="str">
        <f>'Dropdown lists'!AX1</f>
        <v>Does the agency have a certified ROMA professional?</v>
      </c>
      <c r="C89" s="124"/>
      <c r="D89" s="124"/>
      <c r="E89" s="124"/>
      <c r="F89" s="124"/>
      <c r="G89" s="124"/>
      <c r="H89" s="124"/>
      <c r="I89" s="124"/>
      <c r="J89" s="124"/>
      <c r="K89" s="124"/>
      <c r="L89" s="124"/>
      <c r="M89" s="124"/>
      <c r="N89" s="124"/>
      <c r="O89" s="122"/>
    </row>
    <row r="90" spans="1:15" ht="15.75" customHeight="1" thickBot="1" x14ac:dyDescent="0.35">
      <c r="A90" s="113"/>
      <c r="B90" s="113"/>
      <c r="C90" s="150" t="s">
        <v>54</v>
      </c>
      <c r="D90" s="150"/>
      <c r="E90" s="150"/>
      <c r="F90" s="150"/>
      <c r="G90" s="150"/>
      <c r="H90" s="150"/>
      <c r="I90" s="150"/>
      <c r="J90" s="150"/>
      <c r="K90" s="150"/>
      <c r="L90" s="150"/>
      <c r="M90" s="150"/>
      <c r="N90" s="113"/>
      <c r="O90" s="120">
        <f>VLOOKUP(C90,'Dropdown lists'!AX:AY,2,FALSE)</f>
        <v>0</v>
      </c>
    </row>
    <row r="91" spans="1:15" ht="15.75" customHeight="1" x14ac:dyDescent="0.3">
      <c r="A91" s="113"/>
      <c r="B91" s="113"/>
      <c r="C91" s="155"/>
      <c r="D91" s="155"/>
      <c r="E91" s="155"/>
      <c r="F91" s="155"/>
      <c r="G91" s="155"/>
      <c r="H91" s="155"/>
      <c r="I91" s="147"/>
      <c r="J91" s="147"/>
      <c r="K91" s="147"/>
      <c r="L91" s="147"/>
      <c r="M91" s="147"/>
      <c r="N91" s="113"/>
      <c r="O91" s="122"/>
    </row>
    <row r="92" spans="1:15" ht="31.5" customHeight="1" x14ac:dyDescent="0.3">
      <c r="A92" s="113" t="s">
        <v>181</v>
      </c>
      <c r="B92" s="123" t="str">
        <f>'Dropdown lists'!AZ1</f>
        <v>Organizational Standard 4.5 (Succession Planning) has been marked as accepted and utilized when applicable</v>
      </c>
      <c r="C92" s="124"/>
      <c r="D92" s="124"/>
      <c r="E92" s="124"/>
      <c r="F92" s="124"/>
      <c r="G92" s="124"/>
      <c r="H92" s="124"/>
      <c r="I92" s="124"/>
      <c r="J92" s="124"/>
      <c r="K92" s="124"/>
      <c r="L92" s="124"/>
      <c r="M92" s="124"/>
      <c r="N92" s="124"/>
      <c r="O92" s="122"/>
    </row>
    <row r="93" spans="1:15" ht="15.75" customHeight="1" thickBot="1" x14ac:dyDescent="0.35">
      <c r="A93" s="113"/>
      <c r="B93" s="113"/>
      <c r="C93" s="150" t="s">
        <v>54</v>
      </c>
      <c r="D93" s="150"/>
      <c r="E93" s="150"/>
      <c r="F93" s="150"/>
      <c r="G93" s="150"/>
      <c r="H93" s="150"/>
      <c r="I93" s="150"/>
      <c r="J93" s="150"/>
      <c r="K93" s="150"/>
      <c r="L93" s="150"/>
      <c r="M93" s="150"/>
      <c r="N93" s="113"/>
      <c r="O93" s="120">
        <f>VLOOKUP(C93,'Dropdown lists'!AZ:BA,2,FALSE)</f>
        <v>0</v>
      </c>
    </row>
    <row r="94" spans="1:15" ht="15.75" customHeight="1" thickBot="1" x14ac:dyDescent="0.35">
      <c r="A94" s="126"/>
      <c r="B94" s="126"/>
      <c r="C94" s="149"/>
      <c r="D94" s="172"/>
      <c r="E94" s="149"/>
      <c r="F94" s="149"/>
      <c r="G94" s="149"/>
      <c r="H94" s="172"/>
      <c r="I94" s="149"/>
      <c r="J94" s="149"/>
      <c r="K94" s="149"/>
      <c r="L94" s="149"/>
      <c r="M94" s="172"/>
      <c r="N94" s="126"/>
      <c r="O94" s="122"/>
    </row>
    <row r="95" spans="1:15" ht="15.75" customHeight="1" thickBot="1" x14ac:dyDescent="0.35">
      <c r="A95" s="135" t="s">
        <v>182</v>
      </c>
      <c r="B95" s="135"/>
      <c r="C95" s="170"/>
      <c r="D95" s="174">
        <f>((O17+O31+((O44+O45+O46+O47)/4))/3)*1.25</f>
        <v>0</v>
      </c>
      <c r="E95" s="171"/>
      <c r="F95" s="135" t="s">
        <v>183</v>
      </c>
      <c r="G95" s="170"/>
      <c r="H95" s="174">
        <f>(O20+O34+O48+O49+O50+O51)/6</f>
        <v>0</v>
      </c>
      <c r="I95" s="171"/>
      <c r="J95" s="135" t="s">
        <v>184</v>
      </c>
      <c r="K95" s="135"/>
      <c r="L95" s="170"/>
      <c r="M95" s="174">
        <f>((O23+O26+O37+O40+O53+O56+O59+O62+O65+O68+O71+O79+O82+O87+O90+O93)/1400)*100</f>
        <v>0</v>
      </c>
      <c r="N95" s="175"/>
    </row>
    <row r="96" spans="1:15" ht="15.75" customHeight="1" thickBot="1" x14ac:dyDescent="0.35">
      <c r="A96" s="129"/>
      <c r="B96" s="129"/>
      <c r="C96" s="129"/>
      <c r="D96" s="173"/>
      <c r="E96" s="159"/>
      <c r="F96" s="159"/>
      <c r="G96" s="159"/>
      <c r="H96" s="173"/>
      <c r="I96" s="159"/>
      <c r="J96" s="159"/>
      <c r="K96" s="159"/>
      <c r="L96" s="159"/>
      <c r="M96" s="173"/>
      <c r="N96" s="159"/>
    </row>
    <row r="97" spans="1:15" ht="15.75" customHeight="1" x14ac:dyDescent="0.3">
      <c r="A97" s="113"/>
      <c r="B97" s="136" t="s">
        <v>185</v>
      </c>
      <c r="C97" s="156"/>
      <c r="D97" s="160"/>
      <c r="E97" s="161"/>
      <c r="F97" s="161"/>
      <c r="G97" s="161"/>
      <c r="H97" s="161"/>
      <c r="I97" s="161"/>
      <c r="J97" s="161"/>
      <c r="K97" s="161"/>
      <c r="L97" s="161"/>
      <c r="M97" s="161"/>
      <c r="N97" s="162"/>
      <c r="O97" s="158"/>
    </row>
    <row r="98" spans="1:15" ht="15.75" customHeight="1" x14ac:dyDescent="0.3">
      <c r="A98" s="113"/>
      <c r="B98" s="113"/>
      <c r="C98" s="157"/>
      <c r="D98" s="163"/>
      <c r="E98" s="112"/>
      <c r="F98" s="112"/>
      <c r="G98" s="112"/>
      <c r="H98" s="112"/>
      <c r="I98" s="112"/>
      <c r="J98" s="112"/>
      <c r="K98" s="112"/>
      <c r="L98" s="112"/>
      <c r="M98" s="112"/>
      <c r="N98" s="164"/>
      <c r="O98" s="158"/>
    </row>
    <row r="99" spans="1:15" ht="15.75" customHeight="1" x14ac:dyDescent="0.3">
      <c r="A99" s="113"/>
      <c r="B99" s="113"/>
      <c r="C99" s="157"/>
      <c r="D99" s="163"/>
      <c r="E99" s="112"/>
      <c r="F99" s="112"/>
      <c r="G99" s="112"/>
      <c r="H99" s="112"/>
      <c r="I99" s="112"/>
      <c r="J99" s="112"/>
      <c r="K99" s="112"/>
      <c r="L99" s="112"/>
      <c r="M99" s="112"/>
      <c r="N99" s="164"/>
      <c r="O99" s="158"/>
    </row>
    <row r="100" spans="1:15" ht="15.75" customHeight="1" x14ac:dyDescent="0.3">
      <c r="A100" s="113"/>
      <c r="B100" s="113"/>
      <c r="C100" s="157"/>
      <c r="D100" s="163"/>
      <c r="E100" s="112"/>
      <c r="F100" s="112"/>
      <c r="G100" s="112"/>
      <c r="H100" s="112"/>
      <c r="I100" s="112"/>
      <c r="J100" s="112"/>
      <c r="K100" s="112"/>
      <c r="L100" s="112"/>
      <c r="M100" s="112"/>
      <c r="N100" s="164"/>
      <c r="O100" s="158"/>
    </row>
    <row r="101" spans="1:15" ht="15.75" customHeight="1" thickBot="1" x14ac:dyDescent="0.35">
      <c r="A101" s="113"/>
      <c r="B101" s="113"/>
      <c r="C101" s="157"/>
      <c r="D101" s="165"/>
      <c r="E101" s="146"/>
      <c r="F101" s="146"/>
      <c r="G101" s="146"/>
      <c r="H101" s="146"/>
      <c r="I101" s="146"/>
      <c r="J101" s="146"/>
      <c r="K101" s="146"/>
      <c r="L101" s="146"/>
      <c r="M101" s="146"/>
      <c r="N101" s="166"/>
      <c r="O101" s="158"/>
    </row>
    <row r="102" spans="1:15" ht="15.75" customHeight="1" thickBot="1" x14ac:dyDescent="0.35">
      <c r="A102" s="113"/>
      <c r="B102" s="113"/>
      <c r="C102" s="113"/>
      <c r="D102" s="147"/>
      <c r="E102" s="169"/>
      <c r="F102" s="147"/>
      <c r="G102" s="147"/>
      <c r="H102" s="147"/>
      <c r="I102" s="147"/>
      <c r="J102" s="147"/>
      <c r="K102" s="147"/>
      <c r="L102" s="169"/>
      <c r="M102" s="147"/>
      <c r="N102" s="147"/>
    </row>
    <row r="103" spans="1:15" ht="15.75" customHeight="1" thickBot="1" x14ac:dyDescent="0.35">
      <c r="A103" s="113"/>
      <c r="B103" s="117" t="s">
        <v>186</v>
      </c>
      <c r="C103" s="117"/>
      <c r="D103" s="167"/>
      <c r="E103" s="183">
        <f>IF(O9="High","100",IF(O12="High","100",IF(O76="High","100",(M95+D114))))</f>
        <v>0</v>
      </c>
      <c r="F103" s="168"/>
      <c r="G103" s="113"/>
      <c r="H103" s="113"/>
      <c r="I103" s="117" t="s">
        <v>187</v>
      </c>
      <c r="J103" s="117"/>
      <c r="K103" s="167"/>
      <c r="L103" s="183">
        <f>((D95*0.1)+(H95*0.15)+(M95*0.75))+D114</f>
        <v>0</v>
      </c>
      <c r="M103" s="168"/>
      <c r="N103" s="113"/>
    </row>
    <row r="104" spans="1:15" ht="15.75" customHeight="1" x14ac:dyDescent="0.3">
      <c r="A104" s="113"/>
      <c r="B104" s="113"/>
      <c r="C104" s="113"/>
      <c r="D104" s="113"/>
      <c r="E104" s="145"/>
      <c r="F104" s="113"/>
      <c r="G104" s="113"/>
      <c r="H104" s="113"/>
      <c r="I104" s="113"/>
      <c r="J104" s="113"/>
      <c r="K104" s="113"/>
      <c r="L104" s="147"/>
      <c r="M104" s="113"/>
      <c r="N104" s="113"/>
    </row>
    <row r="105" spans="1:15" ht="15.75" customHeight="1" x14ac:dyDescent="0.3">
      <c r="A105" s="113"/>
      <c r="B105" s="137" t="s">
        <v>188</v>
      </c>
      <c r="C105" s="137"/>
      <c r="D105" s="137"/>
      <c r="E105" s="137"/>
      <c r="F105" s="137"/>
      <c r="G105" s="137"/>
      <c r="H105" s="137"/>
      <c r="I105" s="137"/>
      <c r="J105" s="137"/>
      <c r="K105" s="137"/>
      <c r="L105" s="137"/>
      <c r="M105" s="117"/>
    </row>
    <row r="106" spans="1:15" ht="15.75" customHeight="1" x14ac:dyDescent="0.3">
      <c r="A106" s="113"/>
      <c r="B106" s="113"/>
      <c r="C106" s="113"/>
      <c r="D106" s="113"/>
      <c r="E106" s="113"/>
      <c r="F106" s="113"/>
      <c r="G106" s="113"/>
      <c r="H106" s="113"/>
      <c r="I106" s="113"/>
      <c r="J106" s="113"/>
      <c r="K106" s="113"/>
      <c r="L106" s="113"/>
      <c r="M106" s="113"/>
      <c r="N106" s="113"/>
    </row>
    <row r="107" spans="1:15" ht="15.75" customHeight="1" x14ac:dyDescent="0.3">
      <c r="A107" s="113"/>
      <c r="B107" s="137" t="s">
        <v>189</v>
      </c>
      <c r="C107" s="117"/>
      <c r="D107" s="117"/>
      <c r="E107" s="138" t="s">
        <v>190</v>
      </c>
      <c r="F107" s="138"/>
      <c r="G107" s="138"/>
      <c r="H107" s="114"/>
      <c r="I107" s="139" t="s">
        <v>191</v>
      </c>
      <c r="J107" s="139"/>
      <c r="K107" s="114"/>
      <c r="L107" s="140" t="s">
        <v>57</v>
      </c>
      <c r="M107" s="140"/>
      <c r="N107" s="140"/>
    </row>
    <row r="108" spans="1:15" ht="15.75" customHeight="1" x14ac:dyDescent="0.3">
      <c r="A108" s="113"/>
      <c r="B108" s="117" t="s">
        <v>192</v>
      </c>
      <c r="C108" s="117"/>
      <c r="D108" s="117"/>
      <c r="E108" s="113"/>
      <c r="F108" s="113"/>
      <c r="G108" s="113"/>
      <c r="H108" s="113"/>
      <c r="I108" s="113"/>
      <c r="J108" s="113"/>
      <c r="K108" s="113"/>
      <c r="L108" s="113"/>
      <c r="M108" s="113"/>
      <c r="N108" s="113"/>
    </row>
    <row r="109" spans="1:15" ht="15.75" customHeight="1" x14ac:dyDescent="0.3">
      <c r="A109" s="113"/>
      <c r="B109" s="113"/>
      <c r="C109" s="113"/>
      <c r="D109" s="141"/>
      <c r="E109" s="113"/>
      <c r="F109" s="113"/>
      <c r="G109" s="113"/>
      <c r="H109" s="113"/>
      <c r="I109" s="113"/>
      <c r="J109" s="113"/>
      <c r="K109" s="113"/>
      <c r="L109" s="113"/>
      <c r="M109" s="113"/>
      <c r="N109" s="113"/>
    </row>
    <row r="110" spans="1:15" ht="15.75" customHeight="1" thickBot="1" x14ac:dyDescent="0.35">
      <c r="A110" s="124" t="s">
        <v>193</v>
      </c>
      <c r="B110" s="124"/>
      <c r="C110" s="124"/>
      <c r="D110" s="182" t="str">
        <f>VLOOKUP(D3,'Dropdown lists'!A:C,3,FALSE)</f>
        <v>Enter State Staff Responsible for Conducting a Review Here</v>
      </c>
      <c r="E110" s="182"/>
      <c r="F110" s="182"/>
      <c r="G110" s="182"/>
      <c r="H110" s="182"/>
      <c r="I110" s="113"/>
      <c r="J110" s="146" t="s">
        <v>54</v>
      </c>
      <c r="K110" s="146"/>
      <c r="L110" s="146"/>
      <c r="M110" s="146"/>
      <c r="N110" s="146"/>
    </row>
    <row r="111" spans="1:15" ht="15.75" customHeight="1" x14ac:dyDescent="0.3">
      <c r="A111" s="142"/>
      <c r="B111" s="142"/>
      <c r="C111" s="142"/>
      <c r="D111" s="147"/>
      <c r="E111" s="147"/>
      <c r="F111" s="147"/>
      <c r="G111" s="147"/>
      <c r="H111" s="147"/>
      <c r="I111" s="113"/>
      <c r="J111" s="147"/>
      <c r="K111" s="147"/>
      <c r="L111" s="147"/>
      <c r="M111" s="147"/>
      <c r="N111" s="147"/>
    </row>
    <row r="112" spans="1:15" ht="15.75" customHeight="1" thickBot="1" x14ac:dyDescent="0.35">
      <c r="A112" s="124" t="s">
        <v>194</v>
      </c>
      <c r="B112" s="124"/>
      <c r="C112" s="124"/>
      <c r="D112" s="146"/>
      <c r="E112" s="146"/>
      <c r="F112" s="146"/>
      <c r="G112" s="146"/>
      <c r="H112" s="146"/>
      <c r="I112" s="113"/>
      <c r="J112" s="146" t="s">
        <v>54</v>
      </c>
      <c r="K112" s="146"/>
      <c r="L112" s="146"/>
      <c r="M112" s="146"/>
      <c r="N112" s="146"/>
    </row>
    <row r="113" spans="1:15" ht="15.75" customHeight="1" x14ac:dyDescent="0.3">
      <c r="A113" s="143"/>
      <c r="B113" s="143"/>
      <c r="C113" s="143"/>
      <c r="D113" s="147"/>
      <c r="E113" s="147"/>
      <c r="F113" s="147"/>
      <c r="G113" s="147"/>
      <c r="H113" s="147"/>
      <c r="I113" s="113"/>
      <c r="J113" s="147"/>
      <c r="K113" s="147"/>
      <c r="L113" s="147"/>
      <c r="M113" s="147"/>
      <c r="N113" s="147"/>
    </row>
    <row r="114" spans="1:15" ht="15.75" customHeight="1" thickBot="1" x14ac:dyDescent="0.35">
      <c r="A114" s="181" t="s">
        <v>195</v>
      </c>
      <c r="B114" s="181"/>
      <c r="C114" s="181"/>
      <c r="D114" s="179"/>
      <c r="F114" s="113"/>
      <c r="G114" s="113"/>
      <c r="H114" s="113"/>
      <c r="I114" s="113"/>
      <c r="J114" s="113"/>
      <c r="K114" s="113"/>
      <c r="L114" s="113"/>
      <c r="M114" s="113"/>
      <c r="N114" s="113"/>
    </row>
    <row r="115" spans="1:15" ht="15.75" customHeight="1" thickBot="1" x14ac:dyDescent="0.35">
      <c r="A115" s="113"/>
      <c r="B115" s="113"/>
      <c r="C115" s="113"/>
      <c r="D115" s="169"/>
      <c r="E115" s="176"/>
      <c r="F115" s="176"/>
      <c r="G115" s="176"/>
      <c r="H115" s="176"/>
      <c r="I115" s="176"/>
      <c r="J115" s="176"/>
      <c r="K115" s="176"/>
      <c r="L115" s="176"/>
      <c r="M115" s="176"/>
      <c r="N115" s="176"/>
    </row>
    <row r="116" spans="1:15" ht="15.75" customHeight="1" x14ac:dyDescent="0.3">
      <c r="A116" s="113"/>
      <c r="B116" s="117" t="s">
        <v>196</v>
      </c>
      <c r="C116" s="167"/>
      <c r="D116" s="160"/>
      <c r="E116" s="161"/>
      <c r="F116" s="161"/>
      <c r="G116" s="161"/>
      <c r="H116" s="161"/>
      <c r="I116" s="161"/>
      <c r="J116" s="161"/>
      <c r="K116" s="161"/>
      <c r="L116" s="161"/>
      <c r="M116" s="161"/>
      <c r="N116" s="162"/>
      <c r="O116" s="158"/>
    </row>
    <row r="117" spans="1:15" ht="15.75" customHeight="1" x14ac:dyDescent="0.3">
      <c r="A117" s="113"/>
      <c r="B117" s="117"/>
      <c r="C117" s="167"/>
      <c r="D117" s="163"/>
      <c r="E117" s="112"/>
      <c r="F117" s="112"/>
      <c r="G117" s="112"/>
      <c r="H117" s="112"/>
      <c r="I117" s="112"/>
      <c r="J117" s="112"/>
      <c r="K117" s="112"/>
      <c r="L117" s="112"/>
      <c r="M117" s="112"/>
      <c r="N117" s="164"/>
      <c r="O117" s="158"/>
    </row>
    <row r="118" spans="1:15" ht="15.75" customHeight="1" x14ac:dyDescent="0.3">
      <c r="A118" s="113"/>
      <c r="B118" s="113"/>
      <c r="C118" s="157"/>
      <c r="D118" s="163"/>
      <c r="E118" s="112"/>
      <c r="F118" s="112"/>
      <c r="G118" s="112"/>
      <c r="H118" s="112"/>
      <c r="I118" s="112"/>
      <c r="J118" s="112"/>
      <c r="K118" s="112"/>
      <c r="L118" s="112"/>
      <c r="M118" s="112"/>
      <c r="N118" s="164"/>
      <c r="O118" s="158"/>
    </row>
    <row r="119" spans="1:15" ht="15.75" customHeight="1" x14ac:dyDescent="0.3">
      <c r="A119" s="113"/>
      <c r="B119" s="113"/>
      <c r="C119" s="157"/>
      <c r="D119" s="163"/>
      <c r="E119" s="112"/>
      <c r="F119" s="112"/>
      <c r="G119" s="112"/>
      <c r="H119" s="112"/>
      <c r="I119" s="112"/>
      <c r="J119" s="112"/>
      <c r="K119" s="112"/>
      <c r="L119" s="112"/>
      <c r="M119" s="112"/>
      <c r="N119" s="164"/>
      <c r="O119" s="158"/>
    </row>
    <row r="120" spans="1:15" ht="15.75" customHeight="1" thickBot="1" x14ac:dyDescent="0.35">
      <c r="A120" s="113"/>
      <c r="B120" s="113"/>
      <c r="C120" s="157"/>
      <c r="D120" s="165"/>
      <c r="E120" s="146"/>
      <c r="F120" s="146"/>
      <c r="G120" s="146"/>
      <c r="H120" s="146"/>
      <c r="I120" s="146"/>
      <c r="J120" s="146"/>
      <c r="K120" s="146"/>
      <c r="L120" s="146"/>
      <c r="M120" s="146"/>
      <c r="N120" s="166"/>
      <c r="O120" s="158"/>
    </row>
    <row r="121" spans="1:15" ht="15.75" customHeight="1" x14ac:dyDescent="0.3">
      <c r="A121" s="122"/>
      <c r="B121" s="122"/>
      <c r="C121" s="122"/>
      <c r="D121" s="178"/>
      <c r="E121" s="178"/>
      <c r="F121" s="178"/>
      <c r="G121" s="178"/>
      <c r="H121" s="178"/>
      <c r="I121" s="178"/>
      <c r="J121" s="178"/>
      <c r="K121" s="178"/>
      <c r="L121" s="178"/>
      <c r="M121" s="178"/>
      <c r="N121" s="178"/>
    </row>
    <row r="122" spans="1:15" ht="15.75" customHeight="1" x14ac:dyDescent="0.3">
      <c r="A122" s="122"/>
      <c r="B122" s="122"/>
      <c r="C122" s="122"/>
      <c r="D122" s="122"/>
      <c r="E122" s="122"/>
      <c r="F122" s="122"/>
      <c r="G122" s="122"/>
      <c r="H122" s="122"/>
      <c r="I122" s="122"/>
      <c r="J122" s="122"/>
      <c r="K122" s="122"/>
      <c r="L122" s="122"/>
      <c r="M122" s="122"/>
      <c r="N122" s="122"/>
    </row>
    <row r="123" spans="1:15" ht="15.75" customHeight="1" x14ac:dyDescent="0.3">
      <c r="A123" s="122"/>
      <c r="B123" s="144"/>
      <c r="C123" s="144"/>
      <c r="D123" s="144"/>
      <c r="E123" s="122"/>
      <c r="F123" s="122"/>
      <c r="G123" s="122"/>
      <c r="H123" s="122"/>
      <c r="I123" s="122"/>
      <c r="J123" s="122"/>
      <c r="K123" s="122"/>
      <c r="L123" s="122"/>
      <c r="M123" s="122"/>
      <c r="N123" s="122"/>
    </row>
  </sheetData>
  <sheetProtection sheet="1" objects="1" scenarios="1" selectLockedCells="1"/>
  <mergeCells count="114">
    <mergeCell ref="B116:C117"/>
    <mergeCell ref="D116:N120"/>
    <mergeCell ref="J49:N49"/>
    <mergeCell ref="J50:N50"/>
    <mergeCell ref="I75:M75"/>
    <mergeCell ref="B108:D108"/>
    <mergeCell ref="A110:C110"/>
    <mergeCell ref="D110:H110"/>
    <mergeCell ref="J110:N110"/>
    <mergeCell ref="A112:C112"/>
    <mergeCell ref="D112:H112"/>
    <mergeCell ref="J112:N112"/>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86:N86"/>
    <mergeCell ref="C87:M87"/>
    <mergeCell ref="A88:N88"/>
    <mergeCell ref="B89:N89"/>
    <mergeCell ref="C90:M90"/>
    <mergeCell ref="B92:N92"/>
    <mergeCell ref="C79:M79"/>
    <mergeCell ref="A80:N80"/>
    <mergeCell ref="B81:N81"/>
    <mergeCell ref="C82:M82"/>
    <mergeCell ref="A83:N83"/>
    <mergeCell ref="A84:N84"/>
    <mergeCell ref="A73:N73"/>
    <mergeCell ref="B75:G75"/>
    <mergeCell ref="C76:M76"/>
    <mergeCell ref="A77:N77"/>
    <mergeCell ref="B78:N78"/>
    <mergeCell ref="B67:N67"/>
    <mergeCell ref="C68:M68"/>
    <mergeCell ref="A69:N69"/>
    <mergeCell ref="B70:N70"/>
    <mergeCell ref="C71:M71"/>
    <mergeCell ref="A72:N72"/>
    <mergeCell ref="B61:N61"/>
    <mergeCell ref="C62:M62"/>
    <mergeCell ref="A63:N63"/>
    <mergeCell ref="B64:N64"/>
    <mergeCell ref="C65:M65"/>
    <mergeCell ref="A66:N66"/>
    <mergeCell ref="B55:N55"/>
    <mergeCell ref="C56:M56"/>
    <mergeCell ref="A57:N57"/>
    <mergeCell ref="B58:N58"/>
    <mergeCell ref="C59:M59"/>
    <mergeCell ref="A60:N60"/>
    <mergeCell ref="C50:G50"/>
    <mergeCell ref="A51:N51"/>
    <mergeCell ref="B52:N52"/>
    <mergeCell ref="C53:M53"/>
    <mergeCell ref="A54:N54"/>
    <mergeCell ref="C46:G46"/>
    <mergeCell ref="J46:N46"/>
    <mergeCell ref="A47:N47"/>
    <mergeCell ref="B48:N48"/>
    <mergeCell ref="C49:G49"/>
    <mergeCell ref="B39:N39"/>
    <mergeCell ref="C40:M40"/>
    <mergeCell ref="A41:N41"/>
    <mergeCell ref="A42:N42"/>
    <mergeCell ref="B44:N44"/>
    <mergeCell ref="C45:G45"/>
    <mergeCell ref="J45:N45"/>
    <mergeCell ref="B33:N33"/>
    <mergeCell ref="C34:M34"/>
    <mergeCell ref="A35:N35"/>
    <mergeCell ref="B36:N36"/>
    <mergeCell ref="C37:M37"/>
    <mergeCell ref="A38:N38"/>
    <mergeCell ref="C26:M26"/>
    <mergeCell ref="A27:N27"/>
    <mergeCell ref="A28:N28"/>
    <mergeCell ref="B30:N30"/>
    <mergeCell ref="C31:M31"/>
    <mergeCell ref="A32:N32"/>
    <mergeCell ref="C20:M20"/>
    <mergeCell ref="A21:N21"/>
    <mergeCell ref="B22:N22"/>
    <mergeCell ref="C23:M23"/>
    <mergeCell ref="A24:N24"/>
    <mergeCell ref="B25:N25"/>
    <mergeCell ref="A13:N13"/>
    <mergeCell ref="A14:N14"/>
    <mergeCell ref="B16:N16"/>
    <mergeCell ref="C17:M17"/>
    <mergeCell ref="A18:N18"/>
    <mergeCell ref="B19:N19"/>
    <mergeCell ref="A6:N6"/>
    <mergeCell ref="B8:N8"/>
    <mergeCell ref="C9:H9"/>
    <mergeCell ref="A10:N10"/>
    <mergeCell ref="B11:N11"/>
    <mergeCell ref="C12:H12"/>
    <mergeCell ref="A1:N1"/>
    <mergeCell ref="A3:C3"/>
    <mergeCell ref="D3:H3"/>
    <mergeCell ref="K3:M3"/>
    <mergeCell ref="A4:C4"/>
    <mergeCell ref="D4:H4"/>
  </mergeCells>
  <conditionalFormatting sqref="E108">
    <cfRule type="expression" dxfId="639" priority="1">
      <formula>$E$103&gt;0</formula>
    </cfRule>
  </conditionalFormatting>
  <conditionalFormatting sqref="F108">
    <cfRule type="expression" dxfId="638" priority="2">
      <formula>$E$103&gt;10</formula>
    </cfRule>
  </conditionalFormatting>
  <conditionalFormatting sqref="G108">
    <cfRule type="expression" dxfId="637" priority="3">
      <formula>$E$103&gt;20</formula>
    </cfRule>
  </conditionalFormatting>
  <conditionalFormatting sqref="H108">
    <cfRule type="expression" dxfId="636" priority="4">
      <formula>$E$103&gt;30</formula>
    </cfRule>
  </conditionalFormatting>
  <conditionalFormatting sqref="I108">
    <cfRule type="expression" dxfId="635" priority="5">
      <formula>$E$103&gt;40</formula>
    </cfRule>
  </conditionalFormatting>
  <conditionalFormatting sqref="J108">
    <cfRule type="expression" dxfId="634" priority="6">
      <formula>$E$103&gt;50</formula>
    </cfRule>
  </conditionalFormatting>
  <conditionalFormatting sqref="K108">
    <cfRule type="expression" dxfId="633" priority="7">
      <formula>$E$103&gt;60</formula>
    </cfRule>
  </conditionalFormatting>
  <conditionalFormatting sqref="L108">
    <cfRule type="expression" dxfId="632" priority="8">
      <formula>$E$103&gt;70</formula>
    </cfRule>
  </conditionalFormatting>
  <conditionalFormatting sqref="M108">
    <cfRule type="expression" dxfId="631" priority="9">
      <formula>$E$103&gt;80</formula>
    </cfRule>
  </conditionalFormatting>
  <conditionalFormatting sqref="N108">
    <cfRule type="expression" dxfId="630" priority="10">
      <formula>$E$103&gt;90</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27">
        <x14:dataValidation type="list" allowBlank="1" showInputMessage="1" showErrorMessage="1" xr:uid="{D360ACE4-32D5-4F18-8A5B-3069FA6C589E}">
          <x14:formula1>
            <xm:f>'Dropdown lists'!$AV$2:$AV$7</xm:f>
          </x14:formula1>
          <xm:sqref>C87:M87</xm:sqref>
        </x14:dataValidation>
        <x14:dataValidation type="list" allowBlank="1" showInputMessage="1" showErrorMessage="1" xr:uid="{2D89FAA5-76DB-4F02-8B7B-A843525DD546}">
          <x14:formula1>
            <xm:f>'Dropdown lists'!$N$2:$N$8</xm:f>
          </x14:formula1>
          <xm:sqref>C26:M26</xm:sqref>
        </x14:dataValidation>
        <x14:dataValidation type="list" allowBlank="1" showInputMessage="1" showErrorMessage="1" xr:uid="{9427F8A3-E26F-4517-AF29-19761A96FE74}">
          <x14:formula1>
            <xm:f>'Dropdown lists'!$AZ$2:$AZ$6</xm:f>
          </x14:formula1>
          <xm:sqref>C93:M93</xm:sqref>
        </x14:dataValidation>
        <x14:dataValidation type="list" allowBlank="1" showInputMessage="1" showErrorMessage="1" xr:uid="{AFAE81DB-58CF-4519-839C-DF406954AD7A}">
          <x14:formula1>
            <xm:f>'Dropdown lists'!$A$2:$A$37</xm:f>
          </x14:formula1>
          <xm:sqref>D3:H3</xm:sqref>
        </x14:dataValidation>
        <x14:dataValidation type="list" allowBlank="1" showInputMessage="1" showErrorMessage="1" xr:uid="{36A797F1-993B-423A-89C0-861AF9B9F525}">
          <x14:formula1>
            <xm:f>'Dropdown lists'!$D$2:$D$4</xm:f>
          </x14:formula1>
          <xm:sqref>C9:H9</xm:sqref>
        </x14:dataValidation>
        <x14:dataValidation type="list" allowBlank="1" showInputMessage="1" showErrorMessage="1" xr:uid="{849D8DDD-D139-44EC-B458-88CBD8E703FD}">
          <x14:formula1>
            <xm:f>'Dropdown lists'!$F$2:$F$4</xm:f>
          </x14:formula1>
          <xm:sqref>C12:H12</xm:sqref>
        </x14:dataValidation>
        <x14:dataValidation type="list" allowBlank="1" showInputMessage="1" showErrorMessage="1" xr:uid="{14813179-BE08-41BB-B52B-E295D9AAAB76}">
          <x14:formula1>
            <xm:f>'Dropdown lists'!$H$2:$H$6</xm:f>
          </x14:formula1>
          <xm:sqref>C17:M17</xm:sqref>
        </x14:dataValidation>
        <x14:dataValidation type="list" allowBlank="1" showInputMessage="1" showErrorMessage="1" xr:uid="{54B9BD57-29AF-4F56-B3D4-31E3F0C43AC0}">
          <x14:formula1>
            <xm:f>'Dropdown lists'!$J$2:$J$6</xm:f>
          </x14:formula1>
          <xm:sqref>C20:M20</xm:sqref>
        </x14:dataValidation>
        <x14:dataValidation type="list" allowBlank="1" showInputMessage="1" showErrorMessage="1" xr:uid="{A360AC02-C6F6-4967-99DF-FA01069B827A}">
          <x14:formula1>
            <xm:f>'Dropdown lists'!$P$2:$P$6</xm:f>
          </x14:formula1>
          <xm:sqref>C31:M31</xm:sqref>
        </x14:dataValidation>
        <x14:dataValidation type="list" allowBlank="1" showInputMessage="1" showErrorMessage="1" xr:uid="{782D1A95-EF1E-4C92-A435-414738FD5C69}">
          <x14:formula1>
            <xm:f>'Dropdown lists'!$R$2:$R$6</xm:f>
          </x14:formula1>
          <xm:sqref>C34:M34</xm:sqref>
        </x14:dataValidation>
        <x14:dataValidation type="list" allowBlank="1" showInputMessage="1" showErrorMessage="1" xr:uid="{8AC9FB7B-6DF8-4AB8-8DCA-9C81FF02AE4D}">
          <x14:formula1>
            <xm:f>'Dropdown lists'!$V$2:$V$8</xm:f>
          </x14:formula1>
          <xm:sqref>C40:M40</xm:sqref>
        </x14:dataValidation>
        <x14:dataValidation type="list" allowBlank="1" showInputMessage="1" showErrorMessage="1" xr:uid="{2C171803-5620-42F9-B566-66B047F82EBC}">
          <x14:formula1>
            <xm:f>'Dropdown lists'!$T$2:$T$8</xm:f>
          </x14:formula1>
          <xm:sqref>C37:M37</xm:sqref>
        </x14:dataValidation>
        <x14:dataValidation type="list" allowBlank="1" showInputMessage="1" showErrorMessage="1" xr:uid="{D15CA43D-624E-4005-9951-FE98E7AFA9AC}">
          <x14:formula1>
            <xm:f>'Dropdown lists'!$AB$2:$AB$8</xm:f>
          </x14:formula1>
          <xm:sqref>C53:M53</xm:sqref>
        </x14:dataValidation>
        <x14:dataValidation type="list" allowBlank="1" showInputMessage="1" showErrorMessage="1" xr:uid="{A04E5982-7BEA-43F9-A598-F2E1D056FF6B}">
          <x14:formula1>
            <xm:f>'Dropdown lists'!$AD$2:$AD$6</xm:f>
          </x14:formula1>
          <xm:sqref>C56:M56</xm:sqref>
        </x14:dataValidation>
        <x14:dataValidation type="list" allowBlank="1" showInputMessage="1" showErrorMessage="1" xr:uid="{08894662-20DA-45D8-8060-9F0654BD5B0F}">
          <x14:formula1>
            <xm:f>'Dropdown lists'!$AF$2:$AF$7</xm:f>
          </x14:formula1>
          <xm:sqref>C59:M59</xm:sqref>
        </x14:dataValidation>
        <x14:dataValidation type="list" allowBlank="1" showInputMessage="1" showErrorMessage="1" xr:uid="{B0178739-FB84-4CC3-A041-4A435BF76C45}">
          <x14:formula1>
            <xm:f>'Dropdown lists'!$AH$2:$AH$4</xm:f>
          </x14:formula1>
          <xm:sqref>C62:M62</xm:sqref>
        </x14:dataValidation>
        <x14:dataValidation type="list" allowBlank="1" showInputMessage="1" showErrorMessage="1" xr:uid="{0C4E882C-B85F-43F6-8CEE-B725C7FE4174}">
          <x14:formula1>
            <xm:f>'Dropdown lists'!$AJ$2:$AJ$6</xm:f>
          </x14:formula1>
          <xm:sqref>C65:M65</xm:sqref>
        </x14:dataValidation>
        <x14:dataValidation type="list" allowBlank="1" showInputMessage="1" showErrorMessage="1" xr:uid="{29BE3903-226F-4C9D-BC38-DDF3437290C6}">
          <x14:formula1>
            <xm:f>'Dropdown lists'!$AL$2:$AL$6</xm:f>
          </x14:formula1>
          <xm:sqref>C68:M68</xm:sqref>
        </x14:dataValidation>
        <x14:dataValidation type="list" allowBlank="1" showInputMessage="1" showErrorMessage="1" xr:uid="{08A9D9BA-CD7D-4EF6-9E4D-82A992CEECDB}">
          <x14:formula1>
            <xm:f>'Dropdown lists'!$AN$2:$AN$6</xm:f>
          </x14:formula1>
          <xm:sqref>C71:M71</xm:sqref>
        </x14:dataValidation>
        <x14:dataValidation type="list" allowBlank="1" showInputMessage="1" showErrorMessage="1" xr:uid="{D3FFCFC6-CE8C-40A5-855E-7BBE2D5EA39C}">
          <x14:formula1>
            <xm:f>'Dropdown lists'!$AP$2:$AP$4</xm:f>
          </x14:formula1>
          <xm:sqref>C76:M76</xm:sqref>
        </x14:dataValidation>
        <x14:dataValidation type="list" allowBlank="1" showInputMessage="1" showErrorMessage="1" xr:uid="{F212823B-4CE8-4ED8-9AB0-4710C9A8C77F}">
          <x14:formula1>
            <xm:f>'Dropdown lists'!$AR$2:$AR$5</xm:f>
          </x14:formula1>
          <xm:sqref>C79:M79</xm:sqref>
        </x14:dataValidation>
        <x14:dataValidation type="list" allowBlank="1" showInputMessage="1" showErrorMessage="1" xr:uid="{86D48F43-2D62-4968-ADC2-36E63FAE1629}">
          <x14:formula1>
            <xm:f>'Dropdown lists'!$AT$2:$AT$7</xm:f>
          </x14:formula1>
          <xm:sqref>C82:M82</xm:sqref>
        </x14:dataValidation>
        <x14:dataValidation type="list" allowBlank="1" showInputMessage="1" showErrorMessage="1" xr:uid="{3C3911E3-B6E7-4EA2-B2DA-FCF782F9D221}">
          <x14:formula1>
            <xm:f>'Dropdown lists'!$BB$2:$BB$6</xm:f>
          </x14:formula1>
          <xm:sqref>J110:N110 J112:N112</xm:sqref>
        </x14:dataValidation>
        <x14:dataValidation type="list" allowBlank="1" showInputMessage="1" showErrorMessage="1" xr:uid="{0362473B-5C54-447F-8B0D-694DEA8820E1}">
          <x14:formula1>
            <xm:f>'Dropdown lists'!$L$2:$L$5</xm:f>
          </x14:formula1>
          <xm:sqref>C23:M23</xm:sqref>
        </x14:dataValidation>
        <x14:dataValidation type="list" allowBlank="1" showInputMessage="1" showErrorMessage="1" xr:uid="{BE971C46-D44A-421B-97F4-E309BEFA4D2A}">
          <x14:formula1>
            <xm:f>'Dropdown lists'!$Z$2:$Z$6</xm:f>
          </x14:formula1>
          <xm:sqref>C49:G50 J49:J50</xm:sqref>
        </x14:dataValidation>
        <x14:dataValidation type="list" allowBlank="1" showInputMessage="1" showErrorMessage="1" xr:uid="{D5068F05-2C36-4A5C-8A2F-3719FB20431A}">
          <x14:formula1>
            <xm:f>'Dropdown lists'!$X$2:$X$6</xm:f>
          </x14:formula1>
          <xm:sqref>C45:G46 J45:N46</xm:sqref>
        </x14:dataValidation>
        <x14:dataValidation type="list" allowBlank="1" showInputMessage="1" showErrorMessage="1" xr:uid="{BE60EEC1-59C5-4817-9815-C3E44FDC88EA}">
          <x14:formula1>
            <xm:f>'Dropdown lists'!$AX$2:$AX$6</xm:f>
          </x14:formula1>
          <xm:sqref>C90:M90</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4BE0-5C6C-4348-8318-4912645EA034}">
  <sheetPr>
    <tabColor theme="8" tint="0.79998168889431442"/>
    <pageSetUpPr fitToPage="1"/>
  </sheetPr>
  <dimension ref="A1:O123"/>
  <sheetViews>
    <sheetView showGridLines="0" zoomScaleNormal="100" workbookViewId="0">
      <selection sqref="A1:XFD1048576"/>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54</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Auto Filled</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x14ac:dyDescent="0.3">
      <c r="A94" s="64"/>
      <c r="B94" s="64"/>
      <c r="C94" s="64"/>
      <c r="D94" s="64"/>
      <c r="E94" s="64"/>
      <c r="F94" s="64"/>
      <c r="G94" s="64"/>
      <c r="H94" s="64"/>
      <c r="I94" s="64"/>
      <c r="J94" s="64"/>
      <c r="K94" s="64"/>
      <c r="L94" s="64"/>
      <c r="M94" s="64"/>
      <c r="N94" s="64"/>
      <c r="O94" s="8"/>
    </row>
    <row r="95" spans="1:15" ht="15.75" customHeight="1" x14ac:dyDescent="0.3">
      <c r="A95" s="65" t="s">
        <v>182</v>
      </c>
      <c r="B95" s="65"/>
      <c r="C95" s="65"/>
      <c r="D95" s="21">
        <f>((O17+O31+((O44+O45+O46+O47)/4))/3)*1.25</f>
        <v>0</v>
      </c>
      <c r="E95" s="40"/>
      <c r="F95" s="65" t="s">
        <v>183</v>
      </c>
      <c r="G95" s="65"/>
      <c r="H95" s="21">
        <f>(O20+O34+O48+O49+O50+O51)/6</f>
        <v>0</v>
      </c>
      <c r="I95" s="40"/>
      <c r="J95" s="65" t="s">
        <v>184</v>
      </c>
      <c r="K95" s="65"/>
      <c r="L95" s="65"/>
      <c r="M95" s="21">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x14ac:dyDescent="0.3">
      <c r="A102" s="9"/>
      <c r="B102" s="9"/>
      <c r="C102" s="9"/>
      <c r="D102" s="9"/>
      <c r="E102" s="9"/>
      <c r="F102" s="9"/>
      <c r="G102" s="9"/>
      <c r="H102" s="9"/>
      <c r="I102" s="9"/>
      <c r="J102" s="9"/>
      <c r="K102" s="9"/>
      <c r="L102" s="9"/>
      <c r="M102" s="9"/>
      <c r="N102" s="9"/>
    </row>
    <row r="103" spans="1:14" ht="15.75" customHeight="1" x14ac:dyDescent="0.3">
      <c r="A103" s="9"/>
      <c r="B103" s="44" t="s">
        <v>186</v>
      </c>
      <c r="C103" s="44"/>
      <c r="D103" s="44"/>
      <c r="E103" s="15">
        <f>IF(O9="High","100",IF(O12="High","100",IF(O76="High","100",(M95+D114))))</f>
        <v>0</v>
      </c>
      <c r="F103" s="9"/>
      <c r="G103" s="9"/>
      <c r="H103" s="9"/>
      <c r="I103" s="44" t="s">
        <v>187</v>
      </c>
      <c r="J103" s="44"/>
      <c r="K103" s="44"/>
      <c r="L103" s="15">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Auto Filled</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22"/>
      <c r="F114" s="9"/>
      <c r="G114" s="9"/>
      <c r="H114" s="9"/>
      <c r="I114" s="9"/>
      <c r="J114" s="9"/>
      <c r="K114" s="9"/>
      <c r="L114" s="9"/>
      <c r="M114" s="9"/>
      <c r="N114" s="9"/>
    </row>
    <row r="115" spans="1:14" ht="15.75" customHeight="1" thickTop="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1409" priority="1">
      <formula>$E$103&gt;0</formula>
    </cfRule>
  </conditionalFormatting>
  <conditionalFormatting sqref="F108">
    <cfRule type="expression" dxfId="1408" priority="2">
      <formula>$E$103&gt;10</formula>
    </cfRule>
  </conditionalFormatting>
  <conditionalFormatting sqref="G108">
    <cfRule type="expression" dxfId="1407" priority="3">
      <formula>$E$103&gt;20</formula>
    </cfRule>
  </conditionalFormatting>
  <conditionalFormatting sqref="H108">
    <cfRule type="expression" dxfId="1406" priority="4">
      <formula>$E$103&gt;30</formula>
    </cfRule>
  </conditionalFormatting>
  <conditionalFormatting sqref="I108">
    <cfRule type="expression" dxfId="1405" priority="5">
      <formula>$E$103&gt;40</formula>
    </cfRule>
  </conditionalFormatting>
  <conditionalFormatting sqref="J108">
    <cfRule type="expression" dxfId="1404" priority="6">
      <formula>$E$103&gt;50</formula>
    </cfRule>
  </conditionalFormatting>
  <conditionalFormatting sqref="K108">
    <cfRule type="expression" dxfId="1403" priority="7">
      <formula>$E$103&gt;60</formula>
    </cfRule>
  </conditionalFormatting>
  <conditionalFormatting sqref="L108">
    <cfRule type="expression" dxfId="1402" priority="8">
      <formula>$E$103&gt;70</formula>
    </cfRule>
  </conditionalFormatting>
  <conditionalFormatting sqref="M108">
    <cfRule type="expression" dxfId="1401" priority="9">
      <formula>$E$103&gt;80</formula>
    </cfRule>
  </conditionalFormatting>
  <conditionalFormatting sqref="N108">
    <cfRule type="expression" dxfId="140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EBD1FB90-A738-4807-B039-D24B074DA3A5}">
          <x14:formula1>
            <xm:f>'Dropdown lists'!$AV$2:$AV$7</xm:f>
          </x14:formula1>
          <xm:sqref>C87:M87</xm:sqref>
        </x14:dataValidation>
        <x14:dataValidation type="list" allowBlank="1" showInputMessage="1" showErrorMessage="1" xr:uid="{B6F41063-3765-4EDA-BEBF-679CA2158658}">
          <x14:formula1>
            <xm:f>'Dropdown lists'!$N$2:$N$8</xm:f>
          </x14:formula1>
          <xm:sqref>C26:M26</xm:sqref>
        </x14:dataValidation>
        <x14:dataValidation type="list" allowBlank="1" showInputMessage="1" showErrorMessage="1" xr:uid="{CA290294-A6F0-4E93-A39C-E29259EB5324}">
          <x14:formula1>
            <xm:f>'Dropdown lists'!$AZ$2:$AZ$6</xm:f>
          </x14:formula1>
          <xm:sqref>C93:M93</xm:sqref>
        </x14:dataValidation>
        <x14:dataValidation type="list" allowBlank="1" showInputMessage="1" showErrorMessage="1" xr:uid="{8F5AC377-BDF6-454F-9694-F18740749B5B}">
          <x14:formula1>
            <xm:f>'Dropdown lists'!$A$2:$A$37</xm:f>
          </x14:formula1>
          <xm:sqref>D3:H3</xm:sqref>
        </x14:dataValidation>
        <x14:dataValidation type="list" allowBlank="1" showInputMessage="1" showErrorMessage="1" xr:uid="{C6C00A12-7EC1-4903-96FE-D888E8EF9F5D}">
          <x14:formula1>
            <xm:f>'Dropdown lists'!$D$2:$D$4</xm:f>
          </x14:formula1>
          <xm:sqref>C9:H9</xm:sqref>
        </x14:dataValidation>
        <x14:dataValidation type="list" allowBlank="1" showInputMessage="1" showErrorMessage="1" xr:uid="{9776F064-7231-4D28-B7AE-2823694A1736}">
          <x14:formula1>
            <xm:f>'Dropdown lists'!$F$2:$F$4</xm:f>
          </x14:formula1>
          <xm:sqref>C12:H12</xm:sqref>
        </x14:dataValidation>
        <x14:dataValidation type="list" allowBlank="1" showInputMessage="1" showErrorMessage="1" xr:uid="{E2CFBA72-FCE1-41F5-A207-79F7D7BFCB01}">
          <x14:formula1>
            <xm:f>'Dropdown lists'!$H$2:$H$6</xm:f>
          </x14:formula1>
          <xm:sqref>C17:M17</xm:sqref>
        </x14:dataValidation>
        <x14:dataValidation type="list" allowBlank="1" showInputMessage="1" showErrorMessage="1" xr:uid="{0671F145-D44E-4B5A-B391-881D2F7543EE}">
          <x14:formula1>
            <xm:f>'Dropdown lists'!$J$2:$J$6</xm:f>
          </x14:formula1>
          <xm:sqref>C20:M20</xm:sqref>
        </x14:dataValidation>
        <x14:dataValidation type="list" allowBlank="1" showInputMessage="1" showErrorMessage="1" xr:uid="{D370A913-1C50-4C69-829C-D1965E066512}">
          <x14:formula1>
            <xm:f>'Dropdown lists'!$P$2:$P$6</xm:f>
          </x14:formula1>
          <xm:sqref>C31:M31</xm:sqref>
        </x14:dataValidation>
        <x14:dataValidation type="list" allowBlank="1" showInputMessage="1" showErrorMessage="1" xr:uid="{E142A285-19FC-4A69-977C-612CA591C447}">
          <x14:formula1>
            <xm:f>'Dropdown lists'!$R$2:$R$6</xm:f>
          </x14:formula1>
          <xm:sqref>C34:M34</xm:sqref>
        </x14:dataValidation>
        <x14:dataValidation type="list" allowBlank="1" showInputMessage="1" showErrorMessage="1" xr:uid="{09C79C67-454F-42EC-894A-921E0CB4420B}">
          <x14:formula1>
            <xm:f>'Dropdown lists'!$V$2:$V$8</xm:f>
          </x14:formula1>
          <xm:sqref>C40:M40</xm:sqref>
        </x14:dataValidation>
        <x14:dataValidation type="list" allowBlank="1" showInputMessage="1" showErrorMessage="1" xr:uid="{01DD08E3-F375-43A2-9EB5-8FF40F4152A0}">
          <x14:formula1>
            <xm:f>'Dropdown lists'!$T$2:$T$8</xm:f>
          </x14:formula1>
          <xm:sqref>C37:M37</xm:sqref>
        </x14:dataValidation>
        <x14:dataValidation type="list" allowBlank="1" showInputMessage="1" showErrorMessage="1" xr:uid="{EC529048-5A29-4FC8-9545-42481785F8DF}">
          <x14:formula1>
            <xm:f>'Dropdown lists'!$AB$2:$AB$8</xm:f>
          </x14:formula1>
          <xm:sqref>C53:M53</xm:sqref>
        </x14:dataValidation>
        <x14:dataValidation type="list" allowBlank="1" showInputMessage="1" showErrorMessage="1" xr:uid="{00342F74-B8DD-45D3-AF7A-10D13E5FEA2C}">
          <x14:formula1>
            <xm:f>'Dropdown lists'!$AD$2:$AD$6</xm:f>
          </x14:formula1>
          <xm:sqref>C56:M56</xm:sqref>
        </x14:dataValidation>
        <x14:dataValidation type="list" allowBlank="1" showInputMessage="1" showErrorMessage="1" xr:uid="{01E72862-6D7B-4579-8E9C-F8C404E25999}">
          <x14:formula1>
            <xm:f>'Dropdown lists'!$AF$2:$AF$7</xm:f>
          </x14:formula1>
          <xm:sqref>C59:M59</xm:sqref>
        </x14:dataValidation>
        <x14:dataValidation type="list" allowBlank="1" showInputMessage="1" showErrorMessage="1" xr:uid="{AE55E22B-CAB8-4E43-AE5C-1FABB1B859A0}">
          <x14:formula1>
            <xm:f>'Dropdown lists'!$AH$2:$AH$4</xm:f>
          </x14:formula1>
          <xm:sqref>C62:M62</xm:sqref>
        </x14:dataValidation>
        <x14:dataValidation type="list" allowBlank="1" showInputMessage="1" showErrorMessage="1" xr:uid="{0E25638C-274A-422B-90E4-9650D293F6F2}">
          <x14:formula1>
            <xm:f>'Dropdown lists'!$AJ$2:$AJ$6</xm:f>
          </x14:formula1>
          <xm:sqref>C65:M65</xm:sqref>
        </x14:dataValidation>
        <x14:dataValidation type="list" allowBlank="1" showInputMessage="1" showErrorMessage="1" xr:uid="{EBF44938-8316-475B-9939-770143EBC889}">
          <x14:formula1>
            <xm:f>'Dropdown lists'!$AL$2:$AL$6</xm:f>
          </x14:formula1>
          <xm:sqref>C68:M68</xm:sqref>
        </x14:dataValidation>
        <x14:dataValidation type="list" allowBlank="1" showInputMessage="1" showErrorMessage="1" xr:uid="{8475338E-A656-4B7F-86E3-2FE449FED222}">
          <x14:formula1>
            <xm:f>'Dropdown lists'!$AN$2:$AN$6</xm:f>
          </x14:formula1>
          <xm:sqref>C71:M71</xm:sqref>
        </x14:dataValidation>
        <x14:dataValidation type="list" allowBlank="1" showInputMessage="1" showErrorMessage="1" xr:uid="{293D5FF0-326D-4C6C-B0CA-F1AD48950AA1}">
          <x14:formula1>
            <xm:f>'Dropdown lists'!$AP$2:$AP$4</xm:f>
          </x14:formula1>
          <xm:sqref>C76:M76</xm:sqref>
        </x14:dataValidation>
        <x14:dataValidation type="list" allowBlank="1" showInputMessage="1" showErrorMessage="1" xr:uid="{0B64FBB0-917A-42EC-9E32-1D30B48AC224}">
          <x14:formula1>
            <xm:f>'Dropdown lists'!$AR$2:$AR$5</xm:f>
          </x14:formula1>
          <xm:sqref>C79:M79</xm:sqref>
        </x14:dataValidation>
        <x14:dataValidation type="list" allowBlank="1" showInputMessage="1" showErrorMessage="1" xr:uid="{1BDA083D-772D-4338-BB0E-2DC8727E05EF}">
          <x14:formula1>
            <xm:f>'Dropdown lists'!$AT$2:$AT$7</xm:f>
          </x14:formula1>
          <xm:sqref>C82:M82</xm:sqref>
        </x14:dataValidation>
        <x14:dataValidation type="list" allowBlank="1" showInputMessage="1" showErrorMessage="1" xr:uid="{CE515349-D4F5-41D4-BAF4-2B58BC3775B5}">
          <x14:formula1>
            <xm:f>'Dropdown lists'!$BB$2:$BB$6</xm:f>
          </x14:formula1>
          <xm:sqref>J110:N110 J112:N112</xm:sqref>
        </x14:dataValidation>
        <x14:dataValidation type="list" allowBlank="1" showInputMessage="1" showErrorMessage="1" xr:uid="{1079BE35-FAA0-437D-BEC4-F78519C98518}">
          <x14:formula1>
            <xm:f>'Dropdown lists'!$L$2:$L$5</xm:f>
          </x14:formula1>
          <xm:sqref>C23:M23</xm:sqref>
        </x14:dataValidation>
        <x14:dataValidation type="list" allowBlank="1" showInputMessage="1" showErrorMessage="1" xr:uid="{729AB61B-C4B6-4736-A6FC-4FD7DCF78FA4}">
          <x14:formula1>
            <xm:f>'Dropdown lists'!$Z$2:$Z$6</xm:f>
          </x14:formula1>
          <xm:sqref>C49:G50 J49:J50</xm:sqref>
        </x14:dataValidation>
        <x14:dataValidation type="list" allowBlank="1" showInputMessage="1" showErrorMessage="1" xr:uid="{A5DBD6E2-2467-4024-B37A-2A93E4A42ECC}">
          <x14:formula1>
            <xm:f>'Dropdown lists'!$X$2:$X$6</xm:f>
          </x14:formula1>
          <xm:sqref>C45:G46 J45:N46</xm:sqref>
        </x14:dataValidation>
        <x14:dataValidation type="list" allowBlank="1" showInputMessage="1" showErrorMessage="1" xr:uid="{93964B00-0ABE-41D9-B9E1-50ABB5AF9333}">
          <x14:formula1>
            <xm:f>'Dropdown lists'!$AX$2:$AX$6</xm:f>
          </x14:formula1>
          <xm:sqref>C90:M90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3C9E-58A1-4D9B-B500-2B6F46C02F93}">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258</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x14ac:dyDescent="0.3">
      <c r="A94" s="64"/>
      <c r="B94" s="64"/>
      <c r="C94" s="64"/>
      <c r="D94" s="64"/>
      <c r="E94" s="64"/>
      <c r="F94" s="64"/>
      <c r="G94" s="64"/>
      <c r="H94" s="64"/>
      <c r="I94" s="64"/>
      <c r="J94" s="64"/>
      <c r="K94" s="64"/>
      <c r="L94" s="64"/>
      <c r="M94" s="64"/>
      <c r="N94" s="64"/>
      <c r="O94" s="8"/>
    </row>
    <row r="95" spans="1:15" ht="15.75" customHeight="1" x14ac:dyDescent="0.3">
      <c r="A95" s="65" t="s">
        <v>182</v>
      </c>
      <c r="B95" s="65"/>
      <c r="C95" s="65"/>
      <c r="D95" s="21">
        <f>((O17+O31+((O44+O45+O46+O47)/4))/3)*1.25</f>
        <v>0</v>
      </c>
      <c r="E95" s="40"/>
      <c r="F95" s="65" t="s">
        <v>183</v>
      </c>
      <c r="G95" s="65"/>
      <c r="H95" s="21">
        <f>(O20+O34+O48+O49+O50+O51)/6</f>
        <v>0</v>
      </c>
      <c r="I95" s="40"/>
      <c r="J95" s="65" t="s">
        <v>184</v>
      </c>
      <c r="K95" s="65"/>
      <c r="L95" s="65"/>
      <c r="M95" s="21">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x14ac:dyDescent="0.3">
      <c r="A102" s="9"/>
      <c r="B102" s="9"/>
      <c r="C102" s="9"/>
      <c r="D102" s="9"/>
      <c r="E102" s="9"/>
      <c r="F102" s="9"/>
      <c r="G102" s="9"/>
      <c r="H102" s="9"/>
      <c r="I102" s="9"/>
      <c r="J102" s="9"/>
      <c r="K102" s="9"/>
      <c r="L102" s="9"/>
      <c r="M102" s="9"/>
      <c r="N102" s="9"/>
    </row>
    <row r="103" spans="1:14" ht="15.75" customHeight="1" x14ac:dyDescent="0.3">
      <c r="A103" s="9"/>
      <c r="B103" s="44" t="s">
        <v>186</v>
      </c>
      <c r="C103" s="44"/>
      <c r="D103" s="44"/>
      <c r="E103" s="15">
        <f>IF(O9="High","100",IF(O12="High","100",IF(O76="High","100",(M95+D114))))</f>
        <v>0</v>
      </c>
      <c r="F103" s="9"/>
      <c r="G103" s="9"/>
      <c r="H103" s="9"/>
      <c r="I103" s="44" t="s">
        <v>187</v>
      </c>
      <c r="J103" s="44"/>
      <c r="K103" s="44"/>
      <c r="L103" s="15">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22"/>
      <c r="F114" s="9"/>
      <c r="G114" s="9"/>
      <c r="H114" s="9"/>
      <c r="I114" s="9"/>
      <c r="J114" s="9"/>
      <c r="K114" s="9"/>
      <c r="L114" s="9"/>
      <c r="M114" s="9"/>
      <c r="N114" s="9"/>
    </row>
    <row r="115" spans="1:14" ht="15.75" customHeight="1" thickTop="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1039" priority="1">
      <formula>$E$103&gt;0</formula>
    </cfRule>
  </conditionalFormatting>
  <conditionalFormatting sqref="F108">
    <cfRule type="expression" dxfId="1038" priority="2">
      <formula>$E$103&gt;10</formula>
    </cfRule>
  </conditionalFormatting>
  <conditionalFormatting sqref="G108">
    <cfRule type="expression" dxfId="1037" priority="3">
      <formula>$E$103&gt;20</formula>
    </cfRule>
  </conditionalFormatting>
  <conditionalFormatting sqref="H108">
    <cfRule type="expression" dxfId="1036" priority="4">
      <formula>$E$103&gt;30</formula>
    </cfRule>
  </conditionalFormatting>
  <conditionalFormatting sqref="I108">
    <cfRule type="expression" dxfId="1035" priority="5">
      <formula>$E$103&gt;40</formula>
    </cfRule>
  </conditionalFormatting>
  <conditionalFormatting sqref="J108">
    <cfRule type="expression" dxfId="1034" priority="6">
      <formula>$E$103&gt;50</formula>
    </cfRule>
  </conditionalFormatting>
  <conditionalFormatting sqref="K108">
    <cfRule type="expression" dxfId="1033" priority="7">
      <formula>$E$103&gt;60</formula>
    </cfRule>
  </conditionalFormatting>
  <conditionalFormatting sqref="L108">
    <cfRule type="expression" dxfId="1032" priority="8">
      <formula>$E$103&gt;70</formula>
    </cfRule>
  </conditionalFormatting>
  <conditionalFormatting sqref="M108">
    <cfRule type="expression" dxfId="1031" priority="9">
      <formula>$E$103&gt;80</formula>
    </cfRule>
  </conditionalFormatting>
  <conditionalFormatting sqref="N108">
    <cfRule type="expression" dxfId="103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BD131100-F11B-4CA8-8F8C-96A89FF76FE1}">
          <x14:formula1>
            <xm:f>'Dropdown lists'!$AX$2:$AX$6</xm:f>
          </x14:formula1>
          <xm:sqref>C90:M90</xm:sqref>
        </x14:dataValidation>
        <x14:dataValidation type="list" allowBlank="1" showInputMessage="1" showErrorMessage="1" xr:uid="{54A89EB1-30D5-4425-ADBE-D2A33F326922}">
          <x14:formula1>
            <xm:f>'Dropdown lists'!$X$2:$X$6</xm:f>
          </x14:formula1>
          <xm:sqref>C45:G46 J45:N46</xm:sqref>
        </x14:dataValidation>
        <x14:dataValidation type="list" allowBlank="1" showInputMessage="1" showErrorMessage="1" xr:uid="{B45D23F5-F2F1-462D-A42F-63B8D8465757}">
          <x14:formula1>
            <xm:f>'Dropdown lists'!$Z$2:$Z$6</xm:f>
          </x14:formula1>
          <xm:sqref>C49:G50 J49:J50</xm:sqref>
        </x14:dataValidation>
        <x14:dataValidation type="list" allowBlank="1" showInputMessage="1" showErrorMessage="1" xr:uid="{2098E088-2445-4CCB-8EC9-D1E54691ED64}">
          <x14:formula1>
            <xm:f>'Dropdown lists'!$L$2:$L$5</xm:f>
          </x14:formula1>
          <xm:sqref>C23:M23</xm:sqref>
        </x14:dataValidation>
        <x14:dataValidation type="list" allowBlank="1" showInputMessage="1" showErrorMessage="1" xr:uid="{AB38AA8E-F0A1-49E3-89A3-D2F0665B5145}">
          <x14:formula1>
            <xm:f>'Dropdown lists'!$BB$2:$BB$6</xm:f>
          </x14:formula1>
          <xm:sqref>J110:N110 J112:N112</xm:sqref>
        </x14:dataValidation>
        <x14:dataValidation type="list" allowBlank="1" showInputMessage="1" showErrorMessage="1" xr:uid="{FF9847D7-9213-4DCD-8C79-44BE816B96CB}">
          <x14:formula1>
            <xm:f>'Dropdown lists'!$AT$2:$AT$7</xm:f>
          </x14:formula1>
          <xm:sqref>C82:M82</xm:sqref>
        </x14:dataValidation>
        <x14:dataValidation type="list" allowBlank="1" showInputMessage="1" showErrorMessage="1" xr:uid="{EBEF84EC-D7B5-4287-83CA-1602F76B638F}">
          <x14:formula1>
            <xm:f>'Dropdown lists'!$AR$2:$AR$5</xm:f>
          </x14:formula1>
          <xm:sqref>C79:M79</xm:sqref>
        </x14:dataValidation>
        <x14:dataValidation type="list" allowBlank="1" showInputMessage="1" showErrorMessage="1" xr:uid="{3169C801-ED1E-4154-83F6-8EB2198C5E0B}">
          <x14:formula1>
            <xm:f>'Dropdown lists'!$AP$2:$AP$4</xm:f>
          </x14:formula1>
          <xm:sqref>C76:M76</xm:sqref>
        </x14:dataValidation>
        <x14:dataValidation type="list" allowBlank="1" showInputMessage="1" showErrorMessage="1" xr:uid="{5DB2E31E-9EAF-40D2-834C-9F1C23B43EE5}">
          <x14:formula1>
            <xm:f>'Dropdown lists'!$AN$2:$AN$6</xm:f>
          </x14:formula1>
          <xm:sqref>C71:M71</xm:sqref>
        </x14:dataValidation>
        <x14:dataValidation type="list" allowBlank="1" showInputMessage="1" showErrorMessage="1" xr:uid="{1911F94F-B06E-42B0-97F1-9C7A686204B3}">
          <x14:formula1>
            <xm:f>'Dropdown lists'!$AL$2:$AL$6</xm:f>
          </x14:formula1>
          <xm:sqref>C68:M68</xm:sqref>
        </x14:dataValidation>
        <x14:dataValidation type="list" allowBlank="1" showInputMessage="1" showErrorMessage="1" xr:uid="{5342BE58-304F-4B09-8156-EAA628C6410E}">
          <x14:formula1>
            <xm:f>'Dropdown lists'!$AJ$2:$AJ$6</xm:f>
          </x14:formula1>
          <xm:sqref>C65:M65</xm:sqref>
        </x14:dataValidation>
        <x14:dataValidation type="list" allowBlank="1" showInputMessage="1" showErrorMessage="1" xr:uid="{E038BF50-2662-4545-9168-380CCE6303E0}">
          <x14:formula1>
            <xm:f>'Dropdown lists'!$AH$2:$AH$4</xm:f>
          </x14:formula1>
          <xm:sqref>C62:M62</xm:sqref>
        </x14:dataValidation>
        <x14:dataValidation type="list" allowBlank="1" showInputMessage="1" showErrorMessage="1" xr:uid="{18BE79DB-B6D6-449D-999C-B501675A9CDC}">
          <x14:formula1>
            <xm:f>'Dropdown lists'!$AF$2:$AF$7</xm:f>
          </x14:formula1>
          <xm:sqref>C59:M59</xm:sqref>
        </x14:dataValidation>
        <x14:dataValidation type="list" allowBlank="1" showInputMessage="1" showErrorMessage="1" xr:uid="{E41A4123-146C-4379-B5FC-69B30F1932F1}">
          <x14:formula1>
            <xm:f>'Dropdown lists'!$AD$2:$AD$6</xm:f>
          </x14:formula1>
          <xm:sqref>C56:M56</xm:sqref>
        </x14:dataValidation>
        <x14:dataValidation type="list" allowBlank="1" showInputMessage="1" showErrorMessage="1" xr:uid="{FCA88810-0515-48DB-BB13-FA0F62D69BD6}">
          <x14:formula1>
            <xm:f>'Dropdown lists'!$AB$2:$AB$8</xm:f>
          </x14:formula1>
          <xm:sqref>C53:M53</xm:sqref>
        </x14:dataValidation>
        <x14:dataValidation type="list" allowBlank="1" showInputMessage="1" showErrorMessage="1" xr:uid="{86E91E7E-9403-483A-A079-367B2AE08C02}">
          <x14:formula1>
            <xm:f>'Dropdown lists'!$T$2:$T$8</xm:f>
          </x14:formula1>
          <xm:sqref>C37:M37</xm:sqref>
        </x14:dataValidation>
        <x14:dataValidation type="list" allowBlank="1" showInputMessage="1" showErrorMessage="1" xr:uid="{369F3F32-E895-4667-91B7-F366B1301DA1}">
          <x14:formula1>
            <xm:f>'Dropdown lists'!$V$2:$V$8</xm:f>
          </x14:formula1>
          <xm:sqref>C40:M40</xm:sqref>
        </x14:dataValidation>
        <x14:dataValidation type="list" allowBlank="1" showInputMessage="1" showErrorMessage="1" xr:uid="{6C4B3C82-3694-4590-9FBC-9C5A6BE0295C}">
          <x14:formula1>
            <xm:f>'Dropdown lists'!$R$2:$R$6</xm:f>
          </x14:formula1>
          <xm:sqref>C34:M34</xm:sqref>
        </x14:dataValidation>
        <x14:dataValidation type="list" allowBlank="1" showInputMessage="1" showErrorMessage="1" xr:uid="{34537A88-5B7B-4F55-A190-6F4B0D313BC2}">
          <x14:formula1>
            <xm:f>'Dropdown lists'!$P$2:$P$6</xm:f>
          </x14:formula1>
          <xm:sqref>C31:M31</xm:sqref>
        </x14:dataValidation>
        <x14:dataValidation type="list" allowBlank="1" showInputMessage="1" showErrorMessage="1" xr:uid="{5F0D8FC7-4885-4B9C-8040-0541CA099CE2}">
          <x14:formula1>
            <xm:f>'Dropdown lists'!$J$2:$J$6</xm:f>
          </x14:formula1>
          <xm:sqref>C20:M20</xm:sqref>
        </x14:dataValidation>
        <x14:dataValidation type="list" allowBlank="1" showInputMessage="1" showErrorMessage="1" xr:uid="{B42A888F-A7A7-453F-9DD2-959397140696}">
          <x14:formula1>
            <xm:f>'Dropdown lists'!$H$2:$H$6</xm:f>
          </x14:formula1>
          <xm:sqref>C17:M17</xm:sqref>
        </x14:dataValidation>
        <x14:dataValidation type="list" allowBlank="1" showInputMessage="1" showErrorMessage="1" xr:uid="{346B8055-B005-4740-B78F-5504DEB05DEA}">
          <x14:formula1>
            <xm:f>'Dropdown lists'!$F$2:$F$4</xm:f>
          </x14:formula1>
          <xm:sqref>C12:H12</xm:sqref>
        </x14:dataValidation>
        <x14:dataValidation type="list" allowBlank="1" showInputMessage="1" showErrorMessage="1" xr:uid="{9573813E-B8A6-4801-B5F8-916FE56C4903}">
          <x14:formula1>
            <xm:f>'Dropdown lists'!$D$2:$D$4</xm:f>
          </x14:formula1>
          <xm:sqref>C9:H9</xm:sqref>
        </x14:dataValidation>
        <x14:dataValidation type="list" allowBlank="1" showInputMessage="1" showErrorMessage="1" xr:uid="{133336B1-FD04-4BD3-A4D9-DB0970C3B12E}">
          <x14:formula1>
            <xm:f>'Dropdown lists'!$A$2:$A$37</xm:f>
          </x14:formula1>
          <xm:sqref>D3:H3</xm:sqref>
        </x14:dataValidation>
        <x14:dataValidation type="list" allowBlank="1" showInputMessage="1" showErrorMessage="1" xr:uid="{4D0AA5C0-EE58-4B7C-87DC-B0ECF06AD2E0}">
          <x14:formula1>
            <xm:f>'Dropdown lists'!$AZ$2:$AZ$6</xm:f>
          </x14:formula1>
          <xm:sqref>C93:M93</xm:sqref>
        </x14:dataValidation>
        <x14:dataValidation type="list" allowBlank="1" showInputMessage="1" showErrorMessage="1" xr:uid="{61EA9CAF-3E29-4C8C-942B-414A31503560}">
          <x14:formula1>
            <xm:f>'Dropdown lists'!$N$2:$N$8</xm:f>
          </x14:formula1>
          <xm:sqref>C26:M26</xm:sqref>
        </x14:dataValidation>
        <x14:dataValidation type="list" allowBlank="1" showInputMessage="1" showErrorMessage="1" xr:uid="{E4709F9D-3E8A-4CAF-A124-035B3571C0C1}">
          <x14:formula1>
            <xm:f>'Dropdown lists'!$AV$2:$AV$7</xm:f>
          </x14:formula1>
          <xm:sqref>C87:M87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E9528-FE68-4B56-9211-B3533C165F95}">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259</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x14ac:dyDescent="0.3">
      <c r="A94" s="64"/>
      <c r="B94" s="64"/>
      <c r="C94" s="64"/>
      <c r="D94" s="64"/>
      <c r="E94" s="64"/>
      <c r="F94" s="64"/>
      <c r="G94" s="64"/>
      <c r="H94" s="64"/>
      <c r="I94" s="64"/>
      <c r="J94" s="64"/>
      <c r="K94" s="64"/>
      <c r="L94" s="64"/>
      <c r="M94" s="64"/>
      <c r="N94" s="64"/>
      <c r="O94" s="8"/>
    </row>
    <row r="95" spans="1:15" ht="15.75" customHeight="1" x14ac:dyDescent="0.3">
      <c r="A95" s="65" t="s">
        <v>182</v>
      </c>
      <c r="B95" s="65"/>
      <c r="C95" s="65"/>
      <c r="D95" s="21">
        <f>((O17+O31+((O44+O45+O46+O47)/4))/3)*1.25</f>
        <v>0</v>
      </c>
      <c r="E95" s="40"/>
      <c r="F95" s="65" t="s">
        <v>183</v>
      </c>
      <c r="G95" s="65"/>
      <c r="H95" s="21">
        <f>(O20+O34+O48+O49+O50+O51)/6</f>
        <v>0</v>
      </c>
      <c r="I95" s="40"/>
      <c r="J95" s="65" t="s">
        <v>184</v>
      </c>
      <c r="K95" s="65"/>
      <c r="L95" s="65"/>
      <c r="M95" s="21">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x14ac:dyDescent="0.3">
      <c r="A102" s="9"/>
      <c r="B102" s="9"/>
      <c r="C102" s="9"/>
      <c r="D102" s="9"/>
      <c r="E102" s="9"/>
      <c r="F102" s="9"/>
      <c r="G102" s="9"/>
      <c r="H102" s="9"/>
      <c r="I102" s="9"/>
      <c r="J102" s="9"/>
      <c r="K102" s="9"/>
      <c r="L102" s="9"/>
      <c r="M102" s="9"/>
      <c r="N102" s="9"/>
    </row>
    <row r="103" spans="1:14" ht="15.75" customHeight="1" x14ac:dyDescent="0.3">
      <c r="A103" s="9"/>
      <c r="B103" s="44" t="s">
        <v>186</v>
      </c>
      <c r="C103" s="44"/>
      <c r="D103" s="44"/>
      <c r="E103" s="15">
        <f>IF(O9="High","100",IF(O12="High","100",IF(O76="High","100",(M95+D114))))</f>
        <v>0</v>
      </c>
      <c r="F103" s="9"/>
      <c r="G103" s="9"/>
      <c r="H103" s="9"/>
      <c r="I103" s="44" t="s">
        <v>187</v>
      </c>
      <c r="J103" s="44"/>
      <c r="K103" s="44"/>
      <c r="L103" s="15">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22"/>
      <c r="F114" s="9"/>
      <c r="G114" s="9"/>
      <c r="H114" s="9"/>
      <c r="I114" s="9"/>
      <c r="J114" s="9"/>
      <c r="K114" s="9"/>
      <c r="L114" s="9"/>
      <c r="M114" s="9"/>
      <c r="N114" s="9"/>
    </row>
    <row r="115" spans="1:14" ht="15.75" customHeight="1" thickTop="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1029" priority="1">
      <formula>$E$103&gt;0</formula>
    </cfRule>
  </conditionalFormatting>
  <conditionalFormatting sqref="F108">
    <cfRule type="expression" dxfId="1028" priority="2">
      <formula>$E$103&gt;10</formula>
    </cfRule>
  </conditionalFormatting>
  <conditionalFormatting sqref="G108">
    <cfRule type="expression" dxfId="1027" priority="3">
      <formula>$E$103&gt;20</formula>
    </cfRule>
  </conditionalFormatting>
  <conditionalFormatting sqref="H108">
    <cfRule type="expression" dxfId="1026" priority="4">
      <formula>$E$103&gt;30</formula>
    </cfRule>
  </conditionalFormatting>
  <conditionalFormatting sqref="I108">
    <cfRule type="expression" dxfId="1025" priority="5">
      <formula>$E$103&gt;40</formula>
    </cfRule>
  </conditionalFormatting>
  <conditionalFormatting sqref="J108">
    <cfRule type="expression" dxfId="1024" priority="6">
      <formula>$E$103&gt;50</formula>
    </cfRule>
  </conditionalFormatting>
  <conditionalFormatting sqref="K108">
    <cfRule type="expression" dxfId="1023" priority="7">
      <formula>$E$103&gt;60</formula>
    </cfRule>
  </conditionalFormatting>
  <conditionalFormatting sqref="L108">
    <cfRule type="expression" dxfId="1022" priority="8">
      <formula>$E$103&gt;70</formula>
    </cfRule>
  </conditionalFormatting>
  <conditionalFormatting sqref="M108">
    <cfRule type="expression" dxfId="1021" priority="9">
      <formula>$E$103&gt;80</formula>
    </cfRule>
  </conditionalFormatting>
  <conditionalFormatting sqref="N108">
    <cfRule type="expression" dxfId="102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AA827A84-6AE9-424C-A513-357A062A7235}">
          <x14:formula1>
            <xm:f>'Dropdown lists'!$AV$2:$AV$7</xm:f>
          </x14:formula1>
          <xm:sqref>C87:M87</xm:sqref>
        </x14:dataValidation>
        <x14:dataValidation type="list" allowBlank="1" showInputMessage="1" showErrorMessage="1" xr:uid="{E347096C-1F83-4BDE-BCDE-A52BF04D2784}">
          <x14:formula1>
            <xm:f>'Dropdown lists'!$N$2:$N$8</xm:f>
          </x14:formula1>
          <xm:sqref>C26:M26</xm:sqref>
        </x14:dataValidation>
        <x14:dataValidation type="list" allowBlank="1" showInputMessage="1" showErrorMessage="1" xr:uid="{A7256AC6-E705-4B51-A310-B67C2D979868}">
          <x14:formula1>
            <xm:f>'Dropdown lists'!$AZ$2:$AZ$6</xm:f>
          </x14:formula1>
          <xm:sqref>C93:M93</xm:sqref>
        </x14:dataValidation>
        <x14:dataValidation type="list" allowBlank="1" showInputMessage="1" showErrorMessage="1" xr:uid="{D6979D57-950E-448A-97D7-201D6117C507}">
          <x14:formula1>
            <xm:f>'Dropdown lists'!$A$2:$A$37</xm:f>
          </x14:formula1>
          <xm:sqref>D3:H3</xm:sqref>
        </x14:dataValidation>
        <x14:dataValidation type="list" allowBlank="1" showInputMessage="1" showErrorMessage="1" xr:uid="{C4EE0A22-4656-4889-84B2-374ECB6C7009}">
          <x14:formula1>
            <xm:f>'Dropdown lists'!$D$2:$D$4</xm:f>
          </x14:formula1>
          <xm:sqref>C9:H9</xm:sqref>
        </x14:dataValidation>
        <x14:dataValidation type="list" allowBlank="1" showInputMessage="1" showErrorMessage="1" xr:uid="{0825601E-F781-4230-89A6-66E92D9BE0C3}">
          <x14:formula1>
            <xm:f>'Dropdown lists'!$F$2:$F$4</xm:f>
          </x14:formula1>
          <xm:sqref>C12:H12</xm:sqref>
        </x14:dataValidation>
        <x14:dataValidation type="list" allowBlank="1" showInputMessage="1" showErrorMessage="1" xr:uid="{08DD6938-6399-4A1F-BB4A-E3BF8C89C9C1}">
          <x14:formula1>
            <xm:f>'Dropdown lists'!$H$2:$H$6</xm:f>
          </x14:formula1>
          <xm:sqref>C17:M17</xm:sqref>
        </x14:dataValidation>
        <x14:dataValidation type="list" allowBlank="1" showInputMessage="1" showErrorMessage="1" xr:uid="{9416CBEA-FCAB-450D-B164-8E453E2E3D35}">
          <x14:formula1>
            <xm:f>'Dropdown lists'!$J$2:$J$6</xm:f>
          </x14:formula1>
          <xm:sqref>C20:M20</xm:sqref>
        </x14:dataValidation>
        <x14:dataValidation type="list" allowBlank="1" showInputMessage="1" showErrorMessage="1" xr:uid="{4CD0F112-726E-46EE-A879-C1D1CDE8CD97}">
          <x14:formula1>
            <xm:f>'Dropdown lists'!$P$2:$P$6</xm:f>
          </x14:formula1>
          <xm:sqref>C31:M31</xm:sqref>
        </x14:dataValidation>
        <x14:dataValidation type="list" allowBlank="1" showInputMessage="1" showErrorMessage="1" xr:uid="{02E6B5B4-FDDC-4DDF-ACC7-DC636E3F6515}">
          <x14:formula1>
            <xm:f>'Dropdown lists'!$R$2:$R$6</xm:f>
          </x14:formula1>
          <xm:sqref>C34:M34</xm:sqref>
        </x14:dataValidation>
        <x14:dataValidation type="list" allowBlank="1" showInputMessage="1" showErrorMessage="1" xr:uid="{FA93C4AA-C97D-4EC7-8400-C92DF8055474}">
          <x14:formula1>
            <xm:f>'Dropdown lists'!$V$2:$V$8</xm:f>
          </x14:formula1>
          <xm:sqref>C40:M40</xm:sqref>
        </x14:dataValidation>
        <x14:dataValidation type="list" allowBlank="1" showInputMessage="1" showErrorMessage="1" xr:uid="{498F7847-EEA0-4BA1-9EF2-ABF7698A47CA}">
          <x14:formula1>
            <xm:f>'Dropdown lists'!$T$2:$T$8</xm:f>
          </x14:formula1>
          <xm:sqref>C37:M37</xm:sqref>
        </x14:dataValidation>
        <x14:dataValidation type="list" allowBlank="1" showInputMessage="1" showErrorMessage="1" xr:uid="{EBDB78D5-D495-4B54-95C9-BC9EA506DD39}">
          <x14:formula1>
            <xm:f>'Dropdown lists'!$AB$2:$AB$8</xm:f>
          </x14:formula1>
          <xm:sqref>C53:M53</xm:sqref>
        </x14:dataValidation>
        <x14:dataValidation type="list" allowBlank="1" showInputMessage="1" showErrorMessage="1" xr:uid="{73EDC002-8D1B-4D4F-A6F0-577BABD5B9E2}">
          <x14:formula1>
            <xm:f>'Dropdown lists'!$AD$2:$AD$6</xm:f>
          </x14:formula1>
          <xm:sqref>C56:M56</xm:sqref>
        </x14:dataValidation>
        <x14:dataValidation type="list" allowBlank="1" showInputMessage="1" showErrorMessage="1" xr:uid="{2A746572-D5CB-4473-BD61-2627B6F07135}">
          <x14:formula1>
            <xm:f>'Dropdown lists'!$AF$2:$AF$7</xm:f>
          </x14:formula1>
          <xm:sqref>C59:M59</xm:sqref>
        </x14:dataValidation>
        <x14:dataValidation type="list" allowBlank="1" showInputMessage="1" showErrorMessage="1" xr:uid="{238D9B12-A82F-4E80-B194-8D433AB6FDD0}">
          <x14:formula1>
            <xm:f>'Dropdown lists'!$AH$2:$AH$4</xm:f>
          </x14:formula1>
          <xm:sqref>C62:M62</xm:sqref>
        </x14:dataValidation>
        <x14:dataValidation type="list" allowBlank="1" showInputMessage="1" showErrorMessage="1" xr:uid="{06B43E10-9FDE-4D36-BDD2-F16522E99BF9}">
          <x14:formula1>
            <xm:f>'Dropdown lists'!$AJ$2:$AJ$6</xm:f>
          </x14:formula1>
          <xm:sqref>C65:M65</xm:sqref>
        </x14:dataValidation>
        <x14:dataValidation type="list" allowBlank="1" showInputMessage="1" showErrorMessage="1" xr:uid="{70CA36C0-2A36-46C3-9B22-8DD181E8D671}">
          <x14:formula1>
            <xm:f>'Dropdown lists'!$AL$2:$AL$6</xm:f>
          </x14:formula1>
          <xm:sqref>C68:M68</xm:sqref>
        </x14:dataValidation>
        <x14:dataValidation type="list" allowBlank="1" showInputMessage="1" showErrorMessage="1" xr:uid="{328069A7-5D7C-4803-A1A4-E8E2B1F530FB}">
          <x14:formula1>
            <xm:f>'Dropdown lists'!$AN$2:$AN$6</xm:f>
          </x14:formula1>
          <xm:sqref>C71:M71</xm:sqref>
        </x14:dataValidation>
        <x14:dataValidation type="list" allowBlank="1" showInputMessage="1" showErrorMessage="1" xr:uid="{A3D284C3-B6AD-4B56-9F88-4EF206703B76}">
          <x14:formula1>
            <xm:f>'Dropdown lists'!$AP$2:$AP$4</xm:f>
          </x14:formula1>
          <xm:sqref>C76:M76</xm:sqref>
        </x14:dataValidation>
        <x14:dataValidation type="list" allowBlank="1" showInputMessage="1" showErrorMessage="1" xr:uid="{09095AEA-C3F4-4CEB-8A9E-D126DC0F9142}">
          <x14:formula1>
            <xm:f>'Dropdown lists'!$AR$2:$AR$5</xm:f>
          </x14:formula1>
          <xm:sqref>C79:M79</xm:sqref>
        </x14:dataValidation>
        <x14:dataValidation type="list" allowBlank="1" showInputMessage="1" showErrorMessage="1" xr:uid="{4F57DAFD-4E7C-4C8D-B698-2823D432E104}">
          <x14:formula1>
            <xm:f>'Dropdown lists'!$AT$2:$AT$7</xm:f>
          </x14:formula1>
          <xm:sqref>C82:M82</xm:sqref>
        </x14:dataValidation>
        <x14:dataValidation type="list" allowBlank="1" showInputMessage="1" showErrorMessage="1" xr:uid="{A67FBAB6-202F-4AB0-87AA-12F67D390972}">
          <x14:formula1>
            <xm:f>'Dropdown lists'!$BB$2:$BB$6</xm:f>
          </x14:formula1>
          <xm:sqref>J110:N110 J112:N112</xm:sqref>
        </x14:dataValidation>
        <x14:dataValidation type="list" allowBlank="1" showInputMessage="1" showErrorMessage="1" xr:uid="{0DCC5AB2-3C4B-4265-8707-6F6F39D71876}">
          <x14:formula1>
            <xm:f>'Dropdown lists'!$L$2:$L$5</xm:f>
          </x14:formula1>
          <xm:sqref>C23:M23</xm:sqref>
        </x14:dataValidation>
        <x14:dataValidation type="list" allowBlank="1" showInputMessage="1" showErrorMessage="1" xr:uid="{06E240C2-C4D2-4B4F-842C-12B31B8D6DF6}">
          <x14:formula1>
            <xm:f>'Dropdown lists'!$Z$2:$Z$6</xm:f>
          </x14:formula1>
          <xm:sqref>C49:G50 J49:J50</xm:sqref>
        </x14:dataValidation>
        <x14:dataValidation type="list" allowBlank="1" showInputMessage="1" showErrorMessage="1" xr:uid="{0AFFDC5E-2FE8-4FA9-AF0B-7A1A21CA929E}">
          <x14:formula1>
            <xm:f>'Dropdown lists'!$X$2:$X$6</xm:f>
          </x14:formula1>
          <xm:sqref>C45:G46 J45:N46</xm:sqref>
        </x14:dataValidation>
        <x14:dataValidation type="list" allowBlank="1" showInputMessage="1" showErrorMessage="1" xr:uid="{CF81C1AC-FAED-4EC6-B1F1-7B3049B925A8}">
          <x14:formula1>
            <xm:f>'Dropdown lists'!$AX$2:$AX$6</xm:f>
          </x14:formula1>
          <xm:sqref>C90:M90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3E40-F7AD-4946-99A9-8B45CD7B94E3}">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260</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9" priority="1">
      <formula>$E$103&gt;0</formula>
    </cfRule>
  </conditionalFormatting>
  <conditionalFormatting sqref="F108">
    <cfRule type="expression" dxfId="8" priority="2">
      <formula>$E$103&gt;10</formula>
    </cfRule>
  </conditionalFormatting>
  <conditionalFormatting sqref="G108">
    <cfRule type="expression" dxfId="7" priority="3">
      <formula>$E$103&gt;20</formula>
    </cfRule>
  </conditionalFormatting>
  <conditionalFormatting sqref="H108">
    <cfRule type="expression" dxfId="6" priority="4">
      <formula>$E$103&gt;30</formula>
    </cfRule>
  </conditionalFormatting>
  <conditionalFormatting sqref="I108">
    <cfRule type="expression" dxfId="5" priority="5">
      <formula>$E$103&gt;40</formula>
    </cfRule>
  </conditionalFormatting>
  <conditionalFormatting sqref="J108">
    <cfRule type="expression" dxfId="4" priority="6">
      <formula>$E$103&gt;50</formula>
    </cfRule>
  </conditionalFormatting>
  <conditionalFormatting sqref="K108">
    <cfRule type="expression" dxfId="3" priority="7">
      <formula>$E$103&gt;60</formula>
    </cfRule>
  </conditionalFormatting>
  <conditionalFormatting sqref="L108">
    <cfRule type="expression" dxfId="2" priority="8">
      <formula>$E$103&gt;70</formula>
    </cfRule>
  </conditionalFormatting>
  <conditionalFormatting sqref="M108">
    <cfRule type="expression" dxfId="1" priority="9">
      <formula>$E$103&gt;80</formula>
    </cfRule>
  </conditionalFormatting>
  <conditionalFormatting sqref="N108">
    <cfRule type="expression" dxfId="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061ABA9E-A85D-4467-9096-5E34929DA30A}">
          <x14:formula1>
            <xm:f>'Dropdown lists'!$AX$2:$AX$6</xm:f>
          </x14:formula1>
          <xm:sqref>C90:M90</xm:sqref>
        </x14:dataValidation>
        <x14:dataValidation type="list" allowBlank="1" showInputMessage="1" showErrorMessage="1" xr:uid="{AA40BDF6-2092-444F-B6FD-9BA34F4545C5}">
          <x14:formula1>
            <xm:f>'Dropdown lists'!$X$2:$X$6</xm:f>
          </x14:formula1>
          <xm:sqref>C45:G46 J45:N46</xm:sqref>
        </x14:dataValidation>
        <x14:dataValidation type="list" allowBlank="1" showInputMessage="1" showErrorMessage="1" xr:uid="{297D5620-2623-4730-A0D6-198A47B2BCC3}">
          <x14:formula1>
            <xm:f>'Dropdown lists'!$Z$2:$Z$6</xm:f>
          </x14:formula1>
          <xm:sqref>C49:G50 J49:J50</xm:sqref>
        </x14:dataValidation>
        <x14:dataValidation type="list" allowBlank="1" showInputMessage="1" showErrorMessage="1" xr:uid="{56E213A4-77A1-42F2-9B3D-033E297818FC}">
          <x14:formula1>
            <xm:f>'Dropdown lists'!$L$2:$L$5</xm:f>
          </x14:formula1>
          <xm:sqref>C23:M23</xm:sqref>
        </x14:dataValidation>
        <x14:dataValidation type="list" allowBlank="1" showInputMessage="1" showErrorMessage="1" xr:uid="{B21F1195-38C4-4FD1-913E-2E4793D1B704}">
          <x14:formula1>
            <xm:f>'Dropdown lists'!$BB$2:$BB$6</xm:f>
          </x14:formula1>
          <xm:sqref>J110:N110 J112:N112</xm:sqref>
        </x14:dataValidation>
        <x14:dataValidation type="list" allowBlank="1" showInputMessage="1" showErrorMessage="1" xr:uid="{C6824A9B-5B51-42CF-A451-DC2BA981BCFC}">
          <x14:formula1>
            <xm:f>'Dropdown lists'!$AT$2:$AT$7</xm:f>
          </x14:formula1>
          <xm:sqref>C82:M82</xm:sqref>
        </x14:dataValidation>
        <x14:dataValidation type="list" allowBlank="1" showInputMessage="1" showErrorMessage="1" xr:uid="{B16DE6BD-842D-45CB-BC3D-087A059E765D}">
          <x14:formula1>
            <xm:f>'Dropdown lists'!$AR$2:$AR$5</xm:f>
          </x14:formula1>
          <xm:sqref>C79:M79</xm:sqref>
        </x14:dataValidation>
        <x14:dataValidation type="list" allowBlank="1" showInputMessage="1" showErrorMessage="1" xr:uid="{B9C072DE-BAD9-449E-896F-68AEA0372C2F}">
          <x14:formula1>
            <xm:f>'Dropdown lists'!$AP$2:$AP$4</xm:f>
          </x14:formula1>
          <xm:sqref>C76:M76</xm:sqref>
        </x14:dataValidation>
        <x14:dataValidation type="list" allowBlank="1" showInputMessage="1" showErrorMessage="1" xr:uid="{3B350E59-D921-4728-9F8E-255D0BCC5FBB}">
          <x14:formula1>
            <xm:f>'Dropdown lists'!$AN$2:$AN$6</xm:f>
          </x14:formula1>
          <xm:sqref>C71:M71</xm:sqref>
        </x14:dataValidation>
        <x14:dataValidation type="list" allowBlank="1" showInputMessage="1" showErrorMessage="1" xr:uid="{A6DA5A52-ED11-4243-89FC-9CDCDBA9041B}">
          <x14:formula1>
            <xm:f>'Dropdown lists'!$AL$2:$AL$6</xm:f>
          </x14:formula1>
          <xm:sqref>C68:M68</xm:sqref>
        </x14:dataValidation>
        <x14:dataValidation type="list" allowBlank="1" showInputMessage="1" showErrorMessage="1" xr:uid="{5A90B9FD-4845-4A78-AC4C-E05861E18868}">
          <x14:formula1>
            <xm:f>'Dropdown lists'!$AJ$2:$AJ$6</xm:f>
          </x14:formula1>
          <xm:sqref>C65:M65</xm:sqref>
        </x14:dataValidation>
        <x14:dataValidation type="list" allowBlank="1" showInputMessage="1" showErrorMessage="1" xr:uid="{F5E882F3-96A9-4327-ADE3-284E2129F096}">
          <x14:formula1>
            <xm:f>'Dropdown lists'!$AH$2:$AH$4</xm:f>
          </x14:formula1>
          <xm:sqref>C62:M62</xm:sqref>
        </x14:dataValidation>
        <x14:dataValidation type="list" allowBlank="1" showInputMessage="1" showErrorMessage="1" xr:uid="{A9C57631-0321-41AA-8460-F56DFD028405}">
          <x14:formula1>
            <xm:f>'Dropdown lists'!$AF$2:$AF$7</xm:f>
          </x14:formula1>
          <xm:sqref>C59:M59</xm:sqref>
        </x14:dataValidation>
        <x14:dataValidation type="list" allowBlank="1" showInputMessage="1" showErrorMessage="1" xr:uid="{2C1C2B53-AC7C-4D26-8337-7353C1A9DFE0}">
          <x14:formula1>
            <xm:f>'Dropdown lists'!$AD$2:$AD$6</xm:f>
          </x14:formula1>
          <xm:sqref>C56:M56</xm:sqref>
        </x14:dataValidation>
        <x14:dataValidation type="list" allowBlank="1" showInputMessage="1" showErrorMessage="1" xr:uid="{46700CE5-C26A-499F-ADF5-DC71E486374D}">
          <x14:formula1>
            <xm:f>'Dropdown lists'!$AB$2:$AB$8</xm:f>
          </x14:formula1>
          <xm:sqref>C53:M53</xm:sqref>
        </x14:dataValidation>
        <x14:dataValidation type="list" allowBlank="1" showInputMessage="1" showErrorMessage="1" xr:uid="{E678A41D-2B17-4848-BAB0-A0C4BC951DE6}">
          <x14:formula1>
            <xm:f>'Dropdown lists'!$T$2:$T$8</xm:f>
          </x14:formula1>
          <xm:sqref>C37:M37</xm:sqref>
        </x14:dataValidation>
        <x14:dataValidation type="list" allowBlank="1" showInputMessage="1" showErrorMessage="1" xr:uid="{A4708D51-634F-47A4-96D4-75F24B41808C}">
          <x14:formula1>
            <xm:f>'Dropdown lists'!$V$2:$V$8</xm:f>
          </x14:formula1>
          <xm:sqref>C40:M40</xm:sqref>
        </x14:dataValidation>
        <x14:dataValidation type="list" allowBlank="1" showInputMessage="1" showErrorMessage="1" xr:uid="{58AC2A08-3418-4A16-8998-7E829F22DBEC}">
          <x14:formula1>
            <xm:f>'Dropdown lists'!$R$2:$R$6</xm:f>
          </x14:formula1>
          <xm:sqref>C34:M34</xm:sqref>
        </x14:dataValidation>
        <x14:dataValidation type="list" allowBlank="1" showInputMessage="1" showErrorMessage="1" xr:uid="{FDE4958B-E388-4663-85ED-AF7353C888F3}">
          <x14:formula1>
            <xm:f>'Dropdown lists'!$P$2:$P$6</xm:f>
          </x14:formula1>
          <xm:sqref>C31:M31</xm:sqref>
        </x14:dataValidation>
        <x14:dataValidation type="list" allowBlank="1" showInputMessage="1" showErrorMessage="1" xr:uid="{172CE147-9CD6-4287-AE0E-9DE24250AB69}">
          <x14:formula1>
            <xm:f>'Dropdown lists'!$J$2:$J$6</xm:f>
          </x14:formula1>
          <xm:sqref>C20:M20</xm:sqref>
        </x14:dataValidation>
        <x14:dataValidation type="list" allowBlank="1" showInputMessage="1" showErrorMessage="1" xr:uid="{2309B523-2714-48A6-A521-65ABE4E34870}">
          <x14:formula1>
            <xm:f>'Dropdown lists'!$H$2:$H$6</xm:f>
          </x14:formula1>
          <xm:sqref>C17:M17</xm:sqref>
        </x14:dataValidation>
        <x14:dataValidation type="list" allowBlank="1" showInputMessage="1" showErrorMessage="1" xr:uid="{355C988F-29CE-4E40-951B-F29BFA00708A}">
          <x14:formula1>
            <xm:f>'Dropdown lists'!$F$2:$F$4</xm:f>
          </x14:formula1>
          <xm:sqref>C12:H12</xm:sqref>
        </x14:dataValidation>
        <x14:dataValidation type="list" allowBlank="1" showInputMessage="1" showErrorMessage="1" xr:uid="{9B2FDC2E-5E0B-40BC-9025-A08A53FC5FF5}">
          <x14:formula1>
            <xm:f>'Dropdown lists'!$D$2:$D$4</xm:f>
          </x14:formula1>
          <xm:sqref>C9:H9</xm:sqref>
        </x14:dataValidation>
        <x14:dataValidation type="list" allowBlank="1" showInputMessage="1" showErrorMessage="1" xr:uid="{44468D7D-11D1-4D2A-8763-225D8B89E9CA}">
          <x14:formula1>
            <xm:f>'Dropdown lists'!$A$2:$A$37</xm:f>
          </x14:formula1>
          <xm:sqref>D3:H3</xm:sqref>
        </x14:dataValidation>
        <x14:dataValidation type="list" allowBlank="1" showInputMessage="1" showErrorMessage="1" xr:uid="{3F2240CC-B9C0-4029-9BBD-5592FE1F2693}">
          <x14:formula1>
            <xm:f>'Dropdown lists'!$AZ$2:$AZ$6</xm:f>
          </x14:formula1>
          <xm:sqref>C93:M93</xm:sqref>
        </x14:dataValidation>
        <x14:dataValidation type="list" allowBlank="1" showInputMessage="1" showErrorMessage="1" xr:uid="{A0266D32-91A1-4FC2-BFF8-13BA09E88772}">
          <x14:formula1>
            <xm:f>'Dropdown lists'!$N$2:$N$8</xm:f>
          </x14:formula1>
          <xm:sqref>C26:M26</xm:sqref>
        </x14:dataValidation>
        <x14:dataValidation type="list" allowBlank="1" showInputMessage="1" showErrorMessage="1" xr:uid="{47D10286-F2B8-4A88-A943-2E30D605129D}">
          <x14:formula1>
            <xm:f>'Dropdown lists'!$AV$2:$AV$7</xm:f>
          </x14:formula1>
          <xm:sqref>C87:M87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AABBA-1042-48CB-A522-6CFFA25366F1}">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261</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29" priority="1">
      <formula>$E$103&gt;0</formula>
    </cfRule>
  </conditionalFormatting>
  <conditionalFormatting sqref="F108">
    <cfRule type="expression" dxfId="28" priority="2">
      <formula>$E$103&gt;10</formula>
    </cfRule>
  </conditionalFormatting>
  <conditionalFormatting sqref="G108">
    <cfRule type="expression" dxfId="27" priority="3">
      <formula>$E$103&gt;20</formula>
    </cfRule>
  </conditionalFormatting>
  <conditionalFormatting sqref="H108">
    <cfRule type="expression" dxfId="26" priority="4">
      <formula>$E$103&gt;30</formula>
    </cfRule>
  </conditionalFormatting>
  <conditionalFormatting sqref="I108">
    <cfRule type="expression" dxfId="25" priority="5">
      <formula>$E$103&gt;40</formula>
    </cfRule>
  </conditionalFormatting>
  <conditionalFormatting sqref="J108">
    <cfRule type="expression" dxfId="24" priority="6">
      <formula>$E$103&gt;50</formula>
    </cfRule>
  </conditionalFormatting>
  <conditionalFormatting sqref="K108">
    <cfRule type="expression" dxfId="23" priority="7">
      <formula>$E$103&gt;60</formula>
    </cfRule>
  </conditionalFormatting>
  <conditionalFormatting sqref="L108">
    <cfRule type="expression" dxfId="22" priority="8">
      <formula>$E$103&gt;70</formula>
    </cfRule>
  </conditionalFormatting>
  <conditionalFormatting sqref="M108">
    <cfRule type="expression" dxfId="21" priority="9">
      <formula>$E$103&gt;80</formula>
    </cfRule>
  </conditionalFormatting>
  <conditionalFormatting sqref="N108">
    <cfRule type="expression" dxfId="2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0DCFA93C-4037-4EAB-813E-F4A2D1D37C11}">
          <x14:formula1>
            <xm:f>'Dropdown lists'!$AV$2:$AV$7</xm:f>
          </x14:formula1>
          <xm:sqref>C87:M87</xm:sqref>
        </x14:dataValidation>
        <x14:dataValidation type="list" allowBlank="1" showInputMessage="1" showErrorMessage="1" xr:uid="{E2E1499F-F4D3-4035-BF26-2B64023F8230}">
          <x14:formula1>
            <xm:f>'Dropdown lists'!$N$2:$N$8</xm:f>
          </x14:formula1>
          <xm:sqref>C26:M26</xm:sqref>
        </x14:dataValidation>
        <x14:dataValidation type="list" allowBlank="1" showInputMessage="1" showErrorMessage="1" xr:uid="{0F4227C8-47F9-4278-AE4B-5EC9256B8455}">
          <x14:formula1>
            <xm:f>'Dropdown lists'!$AZ$2:$AZ$6</xm:f>
          </x14:formula1>
          <xm:sqref>C93:M93</xm:sqref>
        </x14:dataValidation>
        <x14:dataValidation type="list" allowBlank="1" showInputMessage="1" showErrorMessage="1" xr:uid="{D07DC433-BB0C-40C0-A727-35E0071F6A2B}">
          <x14:formula1>
            <xm:f>'Dropdown lists'!$A$2:$A$37</xm:f>
          </x14:formula1>
          <xm:sqref>D3:H3</xm:sqref>
        </x14:dataValidation>
        <x14:dataValidation type="list" allowBlank="1" showInputMessage="1" showErrorMessage="1" xr:uid="{AC49C827-1BE3-4274-973F-478E1CBE47AB}">
          <x14:formula1>
            <xm:f>'Dropdown lists'!$D$2:$D$4</xm:f>
          </x14:formula1>
          <xm:sqref>C9:H9</xm:sqref>
        </x14:dataValidation>
        <x14:dataValidation type="list" allowBlank="1" showInputMessage="1" showErrorMessage="1" xr:uid="{CE70B979-8BD2-4EE9-89C0-F462785451AA}">
          <x14:formula1>
            <xm:f>'Dropdown lists'!$F$2:$F$4</xm:f>
          </x14:formula1>
          <xm:sqref>C12:H12</xm:sqref>
        </x14:dataValidation>
        <x14:dataValidation type="list" allowBlank="1" showInputMessage="1" showErrorMessage="1" xr:uid="{21C1EA41-1BA5-471C-9394-F55AEC7F416A}">
          <x14:formula1>
            <xm:f>'Dropdown lists'!$H$2:$H$6</xm:f>
          </x14:formula1>
          <xm:sqref>C17:M17</xm:sqref>
        </x14:dataValidation>
        <x14:dataValidation type="list" allowBlank="1" showInputMessage="1" showErrorMessage="1" xr:uid="{E665F689-0BBD-401B-8678-3A2B4E0C5FE2}">
          <x14:formula1>
            <xm:f>'Dropdown lists'!$J$2:$J$6</xm:f>
          </x14:formula1>
          <xm:sqref>C20:M20</xm:sqref>
        </x14:dataValidation>
        <x14:dataValidation type="list" allowBlank="1" showInputMessage="1" showErrorMessage="1" xr:uid="{CD46E160-AF5A-42C4-8EED-C0C4604685DE}">
          <x14:formula1>
            <xm:f>'Dropdown lists'!$P$2:$P$6</xm:f>
          </x14:formula1>
          <xm:sqref>C31:M31</xm:sqref>
        </x14:dataValidation>
        <x14:dataValidation type="list" allowBlank="1" showInputMessage="1" showErrorMessage="1" xr:uid="{A7E6400F-991B-410A-8EB7-979E680D0C8A}">
          <x14:formula1>
            <xm:f>'Dropdown lists'!$R$2:$R$6</xm:f>
          </x14:formula1>
          <xm:sqref>C34:M34</xm:sqref>
        </x14:dataValidation>
        <x14:dataValidation type="list" allowBlank="1" showInputMessage="1" showErrorMessage="1" xr:uid="{45A755C2-9942-4879-BEE1-28649C31C0A2}">
          <x14:formula1>
            <xm:f>'Dropdown lists'!$V$2:$V$8</xm:f>
          </x14:formula1>
          <xm:sqref>C40:M40</xm:sqref>
        </x14:dataValidation>
        <x14:dataValidation type="list" allowBlank="1" showInputMessage="1" showErrorMessage="1" xr:uid="{0112D0CF-F542-46E0-9EC1-9F34E2A9009E}">
          <x14:formula1>
            <xm:f>'Dropdown lists'!$T$2:$T$8</xm:f>
          </x14:formula1>
          <xm:sqref>C37:M37</xm:sqref>
        </x14:dataValidation>
        <x14:dataValidation type="list" allowBlank="1" showInputMessage="1" showErrorMessage="1" xr:uid="{FE7A8904-1A21-4457-8870-04BB67B78BAA}">
          <x14:formula1>
            <xm:f>'Dropdown lists'!$AB$2:$AB$8</xm:f>
          </x14:formula1>
          <xm:sqref>C53:M53</xm:sqref>
        </x14:dataValidation>
        <x14:dataValidation type="list" allowBlank="1" showInputMessage="1" showErrorMessage="1" xr:uid="{352A8CCA-3439-4726-90C3-54225034C8C5}">
          <x14:formula1>
            <xm:f>'Dropdown lists'!$AD$2:$AD$6</xm:f>
          </x14:formula1>
          <xm:sqref>C56:M56</xm:sqref>
        </x14:dataValidation>
        <x14:dataValidation type="list" allowBlank="1" showInputMessage="1" showErrorMessage="1" xr:uid="{0CB1C1FF-E585-42CA-BAC1-48E161953B67}">
          <x14:formula1>
            <xm:f>'Dropdown lists'!$AF$2:$AF$7</xm:f>
          </x14:formula1>
          <xm:sqref>C59:M59</xm:sqref>
        </x14:dataValidation>
        <x14:dataValidation type="list" allowBlank="1" showInputMessage="1" showErrorMessage="1" xr:uid="{7691CFFB-C963-44D1-8974-ED348CB7D760}">
          <x14:formula1>
            <xm:f>'Dropdown lists'!$AH$2:$AH$4</xm:f>
          </x14:formula1>
          <xm:sqref>C62:M62</xm:sqref>
        </x14:dataValidation>
        <x14:dataValidation type="list" allowBlank="1" showInputMessage="1" showErrorMessage="1" xr:uid="{500473E3-0FEB-47AD-8194-44BA48971C11}">
          <x14:formula1>
            <xm:f>'Dropdown lists'!$AJ$2:$AJ$6</xm:f>
          </x14:formula1>
          <xm:sqref>C65:M65</xm:sqref>
        </x14:dataValidation>
        <x14:dataValidation type="list" allowBlank="1" showInputMessage="1" showErrorMessage="1" xr:uid="{AEADA464-A083-4A55-A990-EA5DB889FD66}">
          <x14:formula1>
            <xm:f>'Dropdown lists'!$AL$2:$AL$6</xm:f>
          </x14:formula1>
          <xm:sqref>C68:M68</xm:sqref>
        </x14:dataValidation>
        <x14:dataValidation type="list" allowBlank="1" showInputMessage="1" showErrorMessage="1" xr:uid="{EA7B89CC-8019-4210-9223-E262CD25EEF5}">
          <x14:formula1>
            <xm:f>'Dropdown lists'!$AN$2:$AN$6</xm:f>
          </x14:formula1>
          <xm:sqref>C71:M71</xm:sqref>
        </x14:dataValidation>
        <x14:dataValidation type="list" allowBlank="1" showInputMessage="1" showErrorMessage="1" xr:uid="{6E70DB24-63FF-4969-B6A6-5AB82CC7E6B9}">
          <x14:formula1>
            <xm:f>'Dropdown lists'!$AP$2:$AP$4</xm:f>
          </x14:formula1>
          <xm:sqref>C76:M76</xm:sqref>
        </x14:dataValidation>
        <x14:dataValidation type="list" allowBlank="1" showInputMessage="1" showErrorMessage="1" xr:uid="{B8DCE107-4399-4ACF-AC8B-EA4EB14431BC}">
          <x14:formula1>
            <xm:f>'Dropdown lists'!$AR$2:$AR$5</xm:f>
          </x14:formula1>
          <xm:sqref>C79:M79</xm:sqref>
        </x14:dataValidation>
        <x14:dataValidation type="list" allowBlank="1" showInputMessage="1" showErrorMessage="1" xr:uid="{27A5F976-1769-4BF2-8601-138DD9EE71C0}">
          <x14:formula1>
            <xm:f>'Dropdown lists'!$AT$2:$AT$7</xm:f>
          </x14:formula1>
          <xm:sqref>C82:M82</xm:sqref>
        </x14:dataValidation>
        <x14:dataValidation type="list" allowBlank="1" showInputMessage="1" showErrorMessage="1" xr:uid="{6B85BEAB-B49A-4472-9A84-C1FE074F5D46}">
          <x14:formula1>
            <xm:f>'Dropdown lists'!$BB$2:$BB$6</xm:f>
          </x14:formula1>
          <xm:sqref>J110:N110 J112:N112</xm:sqref>
        </x14:dataValidation>
        <x14:dataValidation type="list" allowBlank="1" showInputMessage="1" showErrorMessage="1" xr:uid="{A146898D-1EEE-42FC-B8B5-7AF1A18A4B8C}">
          <x14:formula1>
            <xm:f>'Dropdown lists'!$L$2:$L$5</xm:f>
          </x14:formula1>
          <xm:sqref>C23:M23</xm:sqref>
        </x14:dataValidation>
        <x14:dataValidation type="list" allowBlank="1" showInputMessage="1" showErrorMessage="1" xr:uid="{81F96F3F-71BF-4CAE-9BC7-A2E340A83725}">
          <x14:formula1>
            <xm:f>'Dropdown lists'!$Z$2:$Z$6</xm:f>
          </x14:formula1>
          <xm:sqref>C49:G50 J49:J50</xm:sqref>
        </x14:dataValidation>
        <x14:dataValidation type="list" allowBlank="1" showInputMessage="1" showErrorMessage="1" xr:uid="{183F2301-BC4A-40EE-8722-76CD2B3FE434}">
          <x14:formula1>
            <xm:f>'Dropdown lists'!$X$2:$X$6</xm:f>
          </x14:formula1>
          <xm:sqref>C45:G46 J45:N46</xm:sqref>
        </x14:dataValidation>
        <x14:dataValidation type="list" allowBlank="1" showInputMessage="1" showErrorMessage="1" xr:uid="{C921A60A-89F7-4B94-AC7B-402C87C1B70D}">
          <x14:formula1>
            <xm:f>'Dropdown lists'!$AX$2:$AX$6</xm:f>
          </x14:formula1>
          <xm:sqref>C90:M90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E637-E2CA-4B9C-A24B-5595608F8C21}">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262</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49" priority="1">
      <formula>$E$103&gt;0</formula>
    </cfRule>
  </conditionalFormatting>
  <conditionalFormatting sqref="F108">
    <cfRule type="expression" dxfId="48" priority="2">
      <formula>$E$103&gt;10</formula>
    </cfRule>
  </conditionalFormatting>
  <conditionalFormatting sqref="G108">
    <cfRule type="expression" dxfId="47" priority="3">
      <formula>$E$103&gt;20</formula>
    </cfRule>
  </conditionalFormatting>
  <conditionalFormatting sqref="H108">
    <cfRule type="expression" dxfId="46" priority="4">
      <formula>$E$103&gt;30</formula>
    </cfRule>
  </conditionalFormatting>
  <conditionalFormatting sqref="I108">
    <cfRule type="expression" dxfId="45" priority="5">
      <formula>$E$103&gt;40</formula>
    </cfRule>
  </conditionalFormatting>
  <conditionalFormatting sqref="J108">
    <cfRule type="expression" dxfId="44" priority="6">
      <formula>$E$103&gt;50</formula>
    </cfRule>
  </conditionalFormatting>
  <conditionalFormatting sqref="K108">
    <cfRule type="expression" dxfId="43" priority="7">
      <formula>$E$103&gt;60</formula>
    </cfRule>
  </conditionalFormatting>
  <conditionalFormatting sqref="L108">
    <cfRule type="expression" dxfId="42" priority="8">
      <formula>$E$103&gt;70</formula>
    </cfRule>
  </conditionalFormatting>
  <conditionalFormatting sqref="M108">
    <cfRule type="expression" dxfId="41" priority="9">
      <formula>$E$103&gt;80</formula>
    </cfRule>
  </conditionalFormatting>
  <conditionalFormatting sqref="N108">
    <cfRule type="expression" dxfId="4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A3C46495-7886-4A73-A183-5EA326DFEE1B}">
          <x14:formula1>
            <xm:f>'Dropdown lists'!$AX$2:$AX$6</xm:f>
          </x14:formula1>
          <xm:sqref>C90:M90</xm:sqref>
        </x14:dataValidation>
        <x14:dataValidation type="list" allowBlank="1" showInputMessage="1" showErrorMessage="1" xr:uid="{2C44A315-DA02-4124-AFCA-D1FC33DDFA67}">
          <x14:formula1>
            <xm:f>'Dropdown lists'!$X$2:$X$6</xm:f>
          </x14:formula1>
          <xm:sqref>C45:G46 J45:N46</xm:sqref>
        </x14:dataValidation>
        <x14:dataValidation type="list" allowBlank="1" showInputMessage="1" showErrorMessage="1" xr:uid="{8BD09010-DAA0-4477-8BA6-DA51CC273D98}">
          <x14:formula1>
            <xm:f>'Dropdown lists'!$Z$2:$Z$6</xm:f>
          </x14:formula1>
          <xm:sqref>C49:G50 J49:J50</xm:sqref>
        </x14:dataValidation>
        <x14:dataValidation type="list" allowBlank="1" showInputMessage="1" showErrorMessage="1" xr:uid="{9CC4D431-FAD8-4B5E-AE18-B0CB77984414}">
          <x14:formula1>
            <xm:f>'Dropdown lists'!$L$2:$L$5</xm:f>
          </x14:formula1>
          <xm:sqref>C23:M23</xm:sqref>
        </x14:dataValidation>
        <x14:dataValidation type="list" allowBlank="1" showInputMessage="1" showErrorMessage="1" xr:uid="{490D4F21-64C4-4A5C-85FC-187A9086BC01}">
          <x14:formula1>
            <xm:f>'Dropdown lists'!$BB$2:$BB$6</xm:f>
          </x14:formula1>
          <xm:sqref>J110:N110 J112:N112</xm:sqref>
        </x14:dataValidation>
        <x14:dataValidation type="list" allowBlank="1" showInputMessage="1" showErrorMessage="1" xr:uid="{DCAEB11C-93E7-4602-A17D-FC7775EDDDF4}">
          <x14:formula1>
            <xm:f>'Dropdown lists'!$AT$2:$AT$7</xm:f>
          </x14:formula1>
          <xm:sqref>C82:M82</xm:sqref>
        </x14:dataValidation>
        <x14:dataValidation type="list" allowBlank="1" showInputMessage="1" showErrorMessage="1" xr:uid="{3C29E06E-1716-48FC-BA5B-CC4AEBFED34D}">
          <x14:formula1>
            <xm:f>'Dropdown lists'!$AR$2:$AR$5</xm:f>
          </x14:formula1>
          <xm:sqref>C79:M79</xm:sqref>
        </x14:dataValidation>
        <x14:dataValidation type="list" allowBlank="1" showInputMessage="1" showErrorMessage="1" xr:uid="{986D9E0E-42E4-4E41-A816-2237D3571224}">
          <x14:formula1>
            <xm:f>'Dropdown lists'!$AP$2:$AP$4</xm:f>
          </x14:formula1>
          <xm:sqref>C76:M76</xm:sqref>
        </x14:dataValidation>
        <x14:dataValidation type="list" allowBlank="1" showInputMessage="1" showErrorMessage="1" xr:uid="{CD861702-B4A0-43FB-8819-BE23DCD591B5}">
          <x14:formula1>
            <xm:f>'Dropdown lists'!$AN$2:$AN$6</xm:f>
          </x14:formula1>
          <xm:sqref>C71:M71</xm:sqref>
        </x14:dataValidation>
        <x14:dataValidation type="list" allowBlank="1" showInputMessage="1" showErrorMessage="1" xr:uid="{FF1A02E9-1B3C-4E80-AC70-2A90BDD1BC3A}">
          <x14:formula1>
            <xm:f>'Dropdown lists'!$AL$2:$AL$6</xm:f>
          </x14:formula1>
          <xm:sqref>C68:M68</xm:sqref>
        </x14:dataValidation>
        <x14:dataValidation type="list" allowBlank="1" showInputMessage="1" showErrorMessage="1" xr:uid="{773F4B72-62E1-4F38-B26F-C4DCEB62DC27}">
          <x14:formula1>
            <xm:f>'Dropdown lists'!$AJ$2:$AJ$6</xm:f>
          </x14:formula1>
          <xm:sqref>C65:M65</xm:sqref>
        </x14:dataValidation>
        <x14:dataValidation type="list" allowBlank="1" showInputMessage="1" showErrorMessage="1" xr:uid="{C236178E-21EB-47D5-AD1C-DFBF1B42C932}">
          <x14:formula1>
            <xm:f>'Dropdown lists'!$AH$2:$AH$4</xm:f>
          </x14:formula1>
          <xm:sqref>C62:M62</xm:sqref>
        </x14:dataValidation>
        <x14:dataValidation type="list" allowBlank="1" showInputMessage="1" showErrorMessage="1" xr:uid="{59B55A7B-F02A-47B7-B48C-279BD2F5BF49}">
          <x14:formula1>
            <xm:f>'Dropdown lists'!$AF$2:$AF$7</xm:f>
          </x14:formula1>
          <xm:sqref>C59:M59</xm:sqref>
        </x14:dataValidation>
        <x14:dataValidation type="list" allowBlank="1" showInputMessage="1" showErrorMessage="1" xr:uid="{2DC9B0C1-4A92-4B9F-9F1A-58CC980A27AA}">
          <x14:formula1>
            <xm:f>'Dropdown lists'!$AD$2:$AD$6</xm:f>
          </x14:formula1>
          <xm:sqref>C56:M56</xm:sqref>
        </x14:dataValidation>
        <x14:dataValidation type="list" allowBlank="1" showInputMessage="1" showErrorMessage="1" xr:uid="{B7897C44-84E4-4F25-B62D-F446C00A7536}">
          <x14:formula1>
            <xm:f>'Dropdown lists'!$AB$2:$AB$8</xm:f>
          </x14:formula1>
          <xm:sqref>C53:M53</xm:sqref>
        </x14:dataValidation>
        <x14:dataValidation type="list" allowBlank="1" showInputMessage="1" showErrorMessage="1" xr:uid="{C1640F96-4C6B-48A3-986A-F289367DD52A}">
          <x14:formula1>
            <xm:f>'Dropdown lists'!$T$2:$T$8</xm:f>
          </x14:formula1>
          <xm:sqref>C37:M37</xm:sqref>
        </x14:dataValidation>
        <x14:dataValidation type="list" allowBlank="1" showInputMessage="1" showErrorMessage="1" xr:uid="{72669DB2-BFBC-4E69-82A6-14EE8BC1BD87}">
          <x14:formula1>
            <xm:f>'Dropdown lists'!$V$2:$V$8</xm:f>
          </x14:formula1>
          <xm:sqref>C40:M40</xm:sqref>
        </x14:dataValidation>
        <x14:dataValidation type="list" allowBlank="1" showInputMessage="1" showErrorMessage="1" xr:uid="{5FDFB7C6-1638-433B-83E8-3E44C9F7CE6B}">
          <x14:formula1>
            <xm:f>'Dropdown lists'!$R$2:$R$6</xm:f>
          </x14:formula1>
          <xm:sqref>C34:M34</xm:sqref>
        </x14:dataValidation>
        <x14:dataValidation type="list" allowBlank="1" showInputMessage="1" showErrorMessage="1" xr:uid="{8F7E4B7D-7E62-4C0F-8630-E4F88776D0E1}">
          <x14:formula1>
            <xm:f>'Dropdown lists'!$P$2:$P$6</xm:f>
          </x14:formula1>
          <xm:sqref>C31:M31</xm:sqref>
        </x14:dataValidation>
        <x14:dataValidation type="list" allowBlank="1" showInputMessage="1" showErrorMessage="1" xr:uid="{B0504A10-3F8D-4A71-BE4D-3574F9DF7596}">
          <x14:formula1>
            <xm:f>'Dropdown lists'!$J$2:$J$6</xm:f>
          </x14:formula1>
          <xm:sqref>C20:M20</xm:sqref>
        </x14:dataValidation>
        <x14:dataValidation type="list" allowBlank="1" showInputMessage="1" showErrorMessage="1" xr:uid="{92F31F83-A3A6-4514-A5AF-E49A5843D34E}">
          <x14:formula1>
            <xm:f>'Dropdown lists'!$H$2:$H$6</xm:f>
          </x14:formula1>
          <xm:sqref>C17:M17</xm:sqref>
        </x14:dataValidation>
        <x14:dataValidation type="list" allowBlank="1" showInputMessage="1" showErrorMessage="1" xr:uid="{C5A19178-1047-4655-9D86-6CF57E8D51B6}">
          <x14:formula1>
            <xm:f>'Dropdown lists'!$F$2:$F$4</xm:f>
          </x14:formula1>
          <xm:sqref>C12:H12</xm:sqref>
        </x14:dataValidation>
        <x14:dataValidation type="list" allowBlank="1" showInputMessage="1" showErrorMessage="1" xr:uid="{7DBF067B-2AC4-4CF8-9A68-7AFD1F9CC016}">
          <x14:formula1>
            <xm:f>'Dropdown lists'!$D$2:$D$4</xm:f>
          </x14:formula1>
          <xm:sqref>C9:H9</xm:sqref>
        </x14:dataValidation>
        <x14:dataValidation type="list" allowBlank="1" showInputMessage="1" showErrorMessage="1" xr:uid="{DC1FD37A-D49A-4269-909C-FB5441E28949}">
          <x14:formula1>
            <xm:f>'Dropdown lists'!$A$2:$A$37</xm:f>
          </x14:formula1>
          <xm:sqref>D3:H3</xm:sqref>
        </x14:dataValidation>
        <x14:dataValidation type="list" allowBlank="1" showInputMessage="1" showErrorMessage="1" xr:uid="{520A2D54-6ED2-410F-BF4D-3D38C102CBF6}">
          <x14:formula1>
            <xm:f>'Dropdown lists'!$AZ$2:$AZ$6</xm:f>
          </x14:formula1>
          <xm:sqref>C93:M93</xm:sqref>
        </x14:dataValidation>
        <x14:dataValidation type="list" allowBlank="1" showInputMessage="1" showErrorMessage="1" xr:uid="{23ECF8A1-9B4E-48EC-B32B-5C718920D078}">
          <x14:formula1>
            <xm:f>'Dropdown lists'!$N$2:$N$8</xm:f>
          </x14:formula1>
          <xm:sqref>C26:M26</xm:sqref>
        </x14:dataValidation>
        <x14:dataValidation type="list" allowBlank="1" showInputMessage="1" showErrorMessage="1" xr:uid="{A33E5D81-1C9E-4AEE-A88E-3F7E03FD1E4B}">
          <x14:formula1>
            <xm:f>'Dropdown lists'!$AV$2:$AV$7</xm:f>
          </x14:formula1>
          <xm:sqref>C87:M87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85588-7C34-4F64-A4A4-52E2F1DDAA20}">
  <sheetPr>
    <pageSetUpPr fitToPage="1"/>
  </sheetPr>
  <dimension ref="A1:O123"/>
  <sheetViews>
    <sheetView showGridLines="0" zoomScaleNormal="100" workbookViewId="0">
      <selection activeCell="D3" sqref="D3:H3"/>
    </sheetView>
  </sheetViews>
  <sheetFormatPr defaultColWidth="8.5546875" defaultRowHeight="15.75" customHeight="1" x14ac:dyDescent="0.3"/>
  <cols>
    <col min="1" max="2" width="8.5546875" style="4"/>
    <col min="3" max="4" width="8.5546875" style="4" customWidth="1"/>
    <col min="5" max="8" width="8.5546875" style="4"/>
    <col min="9" max="9" width="8.5546875" style="4" customWidth="1"/>
    <col min="10" max="12" width="8.5546875" style="4"/>
    <col min="13" max="13" width="14.88671875" style="4" bestFit="1" customWidth="1"/>
    <col min="14" max="14" width="8.5546875" style="4"/>
    <col min="15" max="15" width="7" style="4" hidden="1" customWidth="1"/>
    <col min="16" max="19" width="8.5546875" style="4" customWidth="1"/>
    <col min="20" max="16384" width="8.5546875" style="4"/>
  </cols>
  <sheetData>
    <row r="1" spans="1:15" ht="31.5" customHeight="1" x14ac:dyDescent="0.3">
      <c r="A1" s="73" t="s">
        <v>144</v>
      </c>
      <c r="B1" s="73"/>
      <c r="C1" s="73"/>
      <c r="D1" s="73"/>
      <c r="E1" s="73"/>
      <c r="F1" s="73"/>
      <c r="G1" s="73"/>
      <c r="H1" s="73"/>
      <c r="I1" s="73"/>
      <c r="J1" s="73"/>
      <c r="K1" s="73"/>
      <c r="L1" s="73"/>
      <c r="M1" s="73"/>
      <c r="N1" s="73"/>
      <c r="O1" s="3"/>
    </row>
    <row r="2" spans="1:15" ht="15.75" customHeight="1" x14ac:dyDescent="0.3">
      <c r="A2" s="5"/>
    </row>
    <row r="3" spans="1:15" ht="15.75" customHeight="1" thickBot="1" x14ac:dyDescent="0.35">
      <c r="A3" s="74" t="str">
        <f>'Dropdown lists'!A1</f>
        <v>Grantee</v>
      </c>
      <c r="B3" s="75"/>
      <c r="C3" s="75"/>
      <c r="D3" s="76" t="s">
        <v>263</v>
      </c>
      <c r="E3" s="76"/>
      <c r="F3" s="76"/>
      <c r="G3" s="76"/>
      <c r="H3" s="76"/>
      <c r="I3" s="9"/>
      <c r="J3" s="39" t="s">
        <v>145</v>
      </c>
      <c r="K3" s="77"/>
      <c r="L3" s="77"/>
      <c r="M3" s="77"/>
      <c r="N3" s="9"/>
    </row>
    <row r="4" spans="1:15" ht="15.75" customHeight="1" thickBot="1" x14ac:dyDescent="0.35">
      <c r="A4" s="78" t="str">
        <f>'Dropdown lists'!B1</f>
        <v>Executive Director</v>
      </c>
      <c r="B4" s="79"/>
      <c r="C4" s="79"/>
      <c r="D4" s="80" t="str">
        <f>VLOOKUP(D3,'Dropdown lists'!A:C,2,FALSE)</f>
        <v>Enter ED Name Here</v>
      </c>
      <c r="E4" s="80"/>
      <c r="F4" s="80"/>
      <c r="G4" s="80"/>
      <c r="H4" s="80"/>
      <c r="I4" s="9"/>
      <c r="J4" s="9"/>
      <c r="K4" s="9"/>
      <c r="L4" s="9"/>
      <c r="M4" s="9"/>
      <c r="N4" s="6"/>
    </row>
    <row r="6" spans="1:15" ht="15.75" customHeight="1" x14ac:dyDescent="0.3">
      <c r="A6" s="72" t="s">
        <v>146</v>
      </c>
      <c r="B6" s="72"/>
      <c r="C6" s="72"/>
      <c r="D6" s="72"/>
      <c r="E6" s="72"/>
      <c r="F6" s="72"/>
      <c r="G6" s="72"/>
      <c r="H6" s="72"/>
      <c r="I6" s="72"/>
      <c r="J6" s="72"/>
      <c r="K6" s="72"/>
      <c r="L6" s="72"/>
      <c r="M6" s="72"/>
      <c r="N6" s="72"/>
      <c r="O6" s="7" t="s">
        <v>147</v>
      </c>
    </row>
    <row r="7" spans="1:15" ht="15.75" customHeight="1" x14ac:dyDescent="0.3">
      <c r="A7" s="41"/>
      <c r="B7" s="41"/>
      <c r="C7" s="41"/>
      <c r="D7" s="41"/>
      <c r="E7" s="41"/>
      <c r="F7" s="41"/>
      <c r="G7" s="41"/>
      <c r="H7" s="41"/>
      <c r="I7" s="41"/>
      <c r="J7" s="41"/>
      <c r="K7" s="41"/>
      <c r="L7" s="41"/>
      <c r="M7" s="41"/>
      <c r="N7" s="41"/>
      <c r="O7" s="8"/>
    </row>
    <row r="8" spans="1:15" ht="15.75" customHeight="1" x14ac:dyDescent="0.3">
      <c r="A8" s="9" t="s">
        <v>148</v>
      </c>
      <c r="B8" s="67" t="str">
        <f>'Dropdown lists'!D1</f>
        <v>How long has the grantee operated a CSBG program?</v>
      </c>
      <c r="C8" s="43"/>
      <c r="D8" s="43"/>
      <c r="E8" s="43"/>
      <c r="F8" s="43"/>
      <c r="G8" s="43"/>
      <c r="H8" s="43"/>
      <c r="I8" s="43"/>
      <c r="J8" s="43"/>
      <c r="K8" s="43"/>
      <c r="L8" s="43"/>
      <c r="M8" s="43"/>
      <c r="N8" s="43"/>
      <c r="O8" s="8"/>
    </row>
    <row r="9" spans="1:15" ht="15.75" customHeight="1" thickBot="1" x14ac:dyDescent="0.35">
      <c r="A9" s="9"/>
      <c r="B9" s="9"/>
      <c r="C9" s="63" t="s">
        <v>54</v>
      </c>
      <c r="D9" s="63"/>
      <c r="E9" s="63"/>
      <c r="F9" s="63"/>
      <c r="G9" s="63"/>
      <c r="H9" s="63"/>
      <c r="I9" s="1"/>
      <c r="J9" s="1"/>
      <c r="K9" s="1"/>
      <c r="L9" s="1"/>
      <c r="M9" s="1"/>
      <c r="N9" s="1"/>
      <c r="O9" s="7">
        <f>VLOOKUP(C9,'Dropdown lists'!D:E,2,FALSE)</f>
        <v>0</v>
      </c>
    </row>
    <row r="10" spans="1:15" ht="15.75" customHeight="1" x14ac:dyDescent="0.3">
      <c r="A10" s="64"/>
      <c r="B10" s="64"/>
      <c r="C10" s="64"/>
      <c r="D10" s="64"/>
      <c r="E10" s="64"/>
      <c r="F10" s="64"/>
      <c r="G10" s="64"/>
      <c r="H10" s="64"/>
      <c r="I10" s="64"/>
      <c r="J10" s="64"/>
      <c r="K10" s="64"/>
      <c r="L10" s="64"/>
      <c r="M10" s="64"/>
      <c r="N10" s="64"/>
      <c r="O10" s="8"/>
    </row>
    <row r="11" spans="1:15" ht="15.75" customHeight="1" x14ac:dyDescent="0.3">
      <c r="A11" s="9" t="s">
        <v>149</v>
      </c>
      <c r="B11" s="67" t="str">
        <f>'Dropdown lists'!F1</f>
        <v>Is the agency currently on a CSBG TAP or QIP?</v>
      </c>
      <c r="C11" s="43"/>
      <c r="D11" s="43"/>
      <c r="E11" s="43"/>
      <c r="F11" s="43"/>
      <c r="G11" s="43"/>
      <c r="H11" s="43"/>
      <c r="I11" s="43"/>
      <c r="J11" s="43"/>
      <c r="K11" s="43"/>
      <c r="L11" s="43"/>
      <c r="M11" s="43"/>
      <c r="N11" s="43"/>
      <c r="O11" s="8"/>
    </row>
    <row r="12" spans="1:15" ht="15.75" customHeight="1" thickBot="1" x14ac:dyDescent="0.35">
      <c r="A12" s="9"/>
      <c r="B12" s="9"/>
      <c r="C12" s="63" t="s">
        <v>54</v>
      </c>
      <c r="D12" s="63"/>
      <c r="E12" s="63"/>
      <c r="F12" s="63"/>
      <c r="G12" s="63"/>
      <c r="H12" s="63"/>
      <c r="I12" s="1"/>
      <c r="J12" s="1"/>
      <c r="K12" s="1"/>
      <c r="L12" s="1"/>
      <c r="M12" s="1"/>
      <c r="N12" s="1"/>
      <c r="O12" s="7">
        <f>VLOOKUP(C12,'Dropdown lists'!F:G,2,FALSE)</f>
        <v>0</v>
      </c>
    </row>
    <row r="13" spans="1:15" ht="15.75" customHeight="1" x14ac:dyDescent="0.3">
      <c r="A13" s="64"/>
      <c r="B13" s="64"/>
      <c r="C13" s="64"/>
      <c r="D13" s="64"/>
      <c r="E13" s="64"/>
      <c r="F13" s="64"/>
      <c r="G13" s="64"/>
      <c r="H13" s="64"/>
      <c r="I13" s="64"/>
      <c r="J13" s="64"/>
      <c r="K13" s="64"/>
      <c r="L13" s="64"/>
      <c r="M13" s="64"/>
      <c r="N13" s="64"/>
      <c r="O13" s="8"/>
    </row>
    <row r="14" spans="1:15" ht="15.75" customHeight="1" x14ac:dyDescent="0.3">
      <c r="A14" s="68" t="s">
        <v>150</v>
      </c>
      <c r="B14" s="68"/>
      <c r="C14" s="68"/>
      <c r="D14" s="68"/>
      <c r="E14" s="68"/>
      <c r="F14" s="68"/>
      <c r="G14" s="68"/>
      <c r="H14" s="68"/>
      <c r="I14" s="68"/>
      <c r="J14" s="68"/>
      <c r="K14" s="68"/>
      <c r="L14" s="68"/>
      <c r="M14" s="68"/>
      <c r="N14" s="68"/>
      <c r="O14" s="8"/>
    </row>
    <row r="15" spans="1:15" ht="15.75" customHeight="1" x14ac:dyDescent="0.3">
      <c r="A15" s="24"/>
      <c r="B15" s="24"/>
      <c r="C15" s="24"/>
      <c r="D15" s="24"/>
      <c r="E15" s="24"/>
      <c r="F15" s="24"/>
      <c r="G15" s="24"/>
      <c r="H15" s="24"/>
      <c r="I15" s="24"/>
      <c r="J15" s="24"/>
      <c r="K15" s="24"/>
      <c r="L15" s="24"/>
      <c r="M15" s="24"/>
      <c r="N15" s="24"/>
      <c r="O15" s="8"/>
    </row>
    <row r="16" spans="1:15" ht="15.75" customHeight="1" x14ac:dyDescent="0.3">
      <c r="A16" s="9" t="s">
        <v>151</v>
      </c>
      <c r="B16" s="67" t="str">
        <f>'Dropdown lists'!H1</f>
        <v>Based upon review of the most recent grant application, was it received on time?</v>
      </c>
      <c r="C16" s="67"/>
      <c r="D16" s="67"/>
      <c r="E16" s="67"/>
      <c r="F16" s="67"/>
      <c r="G16" s="67"/>
      <c r="H16" s="67"/>
      <c r="I16" s="67"/>
      <c r="J16" s="67"/>
      <c r="K16" s="67"/>
      <c r="L16" s="67"/>
      <c r="M16" s="67"/>
      <c r="N16" s="67"/>
      <c r="O16" s="8"/>
    </row>
    <row r="17" spans="1:15" ht="15.75" customHeight="1" thickBot="1" x14ac:dyDescent="0.35">
      <c r="A17" s="9"/>
      <c r="B17" s="9"/>
      <c r="C17" s="63" t="s">
        <v>54</v>
      </c>
      <c r="D17" s="63"/>
      <c r="E17" s="63"/>
      <c r="F17" s="63"/>
      <c r="G17" s="63"/>
      <c r="H17" s="63"/>
      <c r="I17" s="63"/>
      <c r="J17" s="63"/>
      <c r="K17" s="63"/>
      <c r="L17" s="63"/>
      <c r="M17" s="63"/>
      <c r="N17" s="38"/>
      <c r="O17" s="7">
        <f>VLOOKUP(C17,'Dropdown lists'!H:I,2,FALSE)</f>
        <v>0</v>
      </c>
    </row>
    <row r="18" spans="1:15" ht="15.75" customHeight="1" x14ac:dyDescent="0.3">
      <c r="A18" s="64"/>
      <c r="B18" s="64"/>
      <c r="C18" s="64"/>
      <c r="D18" s="64"/>
      <c r="E18" s="64"/>
      <c r="F18" s="64"/>
      <c r="G18" s="64"/>
      <c r="H18" s="64"/>
      <c r="I18" s="64"/>
      <c r="J18" s="64"/>
      <c r="K18" s="64"/>
      <c r="L18" s="64"/>
      <c r="M18" s="64"/>
      <c r="N18" s="64"/>
      <c r="O18" s="8"/>
    </row>
    <row r="19" spans="1:15" ht="15.75" customHeight="1" x14ac:dyDescent="0.3">
      <c r="A19" s="9" t="s">
        <v>152</v>
      </c>
      <c r="B19" s="67" t="str">
        <f>'Dropdown lists'!J1</f>
        <v>Based upon review of the most recent grant application, did it need to be returned for corrections?</v>
      </c>
      <c r="C19" s="43"/>
      <c r="D19" s="43"/>
      <c r="E19" s="43"/>
      <c r="F19" s="43"/>
      <c r="G19" s="43"/>
      <c r="H19" s="43"/>
      <c r="I19" s="43"/>
      <c r="J19" s="43"/>
      <c r="K19" s="43"/>
      <c r="L19" s="43"/>
      <c r="M19" s="43"/>
      <c r="N19" s="43"/>
      <c r="O19" s="8"/>
    </row>
    <row r="20" spans="1:15" ht="15.75" customHeight="1" thickBot="1" x14ac:dyDescent="0.35">
      <c r="A20" s="9"/>
      <c r="B20" s="9"/>
      <c r="C20" s="63" t="s">
        <v>54</v>
      </c>
      <c r="D20" s="63"/>
      <c r="E20" s="63"/>
      <c r="F20" s="63"/>
      <c r="G20" s="63"/>
      <c r="H20" s="63"/>
      <c r="I20" s="63"/>
      <c r="J20" s="63"/>
      <c r="K20" s="63"/>
      <c r="L20" s="63"/>
      <c r="M20" s="63"/>
      <c r="N20" s="38"/>
      <c r="O20" s="7">
        <f>VLOOKUP(C20,'Dropdown lists'!J:K,2,FALSE)</f>
        <v>0</v>
      </c>
    </row>
    <row r="21" spans="1:15" ht="15.75" customHeight="1" x14ac:dyDescent="0.3">
      <c r="A21" s="64"/>
      <c r="B21" s="64"/>
      <c r="C21" s="64"/>
      <c r="D21" s="64"/>
      <c r="E21" s="64"/>
      <c r="F21" s="64"/>
      <c r="G21" s="64"/>
      <c r="H21" s="64"/>
      <c r="I21" s="64"/>
      <c r="J21" s="64"/>
      <c r="K21" s="64"/>
      <c r="L21" s="64"/>
      <c r="M21" s="64"/>
      <c r="N21" s="64"/>
      <c r="O21" s="8"/>
    </row>
    <row r="22" spans="1:15" ht="31.5" customHeight="1" x14ac:dyDescent="0.3">
      <c r="A22" s="9" t="s">
        <v>153</v>
      </c>
      <c r="B22" s="67" t="str">
        <f>'Dropdown lists'!L1</f>
        <v>Based on the review of the Community Needs Assessment, what mechanisms were utilized to gather data to measure the community needs?</v>
      </c>
      <c r="C22" s="43"/>
      <c r="D22" s="43"/>
      <c r="E22" s="43"/>
      <c r="F22" s="43"/>
      <c r="G22" s="43"/>
      <c r="H22" s="43"/>
      <c r="I22" s="43"/>
      <c r="J22" s="43"/>
      <c r="K22" s="43"/>
      <c r="L22" s="43"/>
      <c r="M22" s="43"/>
      <c r="N22" s="43"/>
      <c r="O22" s="8"/>
    </row>
    <row r="23" spans="1:15" ht="15.75" customHeight="1" thickBot="1" x14ac:dyDescent="0.35">
      <c r="A23" s="9"/>
      <c r="B23" s="9"/>
      <c r="C23" s="63" t="s">
        <v>54</v>
      </c>
      <c r="D23" s="63"/>
      <c r="E23" s="63"/>
      <c r="F23" s="63"/>
      <c r="G23" s="63"/>
      <c r="H23" s="63"/>
      <c r="I23" s="63"/>
      <c r="J23" s="63"/>
      <c r="K23" s="63"/>
      <c r="L23" s="63"/>
      <c r="M23" s="63"/>
      <c r="N23" s="9"/>
      <c r="O23" s="7">
        <f>VLOOKUP(C23,'Dropdown lists'!L:M,2,FALSE)</f>
        <v>0</v>
      </c>
    </row>
    <row r="24" spans="1:15" ht="15.75" customHeight="1" x14ac:dyDescent="0.3">
      <c r="A24" s="64"/>
      <c r="B24" s="64"/>
      <c r="C24" s="64"/>
      <c r="D24" s="64"/>
      <c r="E24" s="64"/>
      <c r="F24" s="64"/>
      <c r="G24" s="64"/>
      <c r="H24" s="64"/>
      <c r="I24" s="64"/>
      <c r="J24" s="64"/>
      <c r="K24" s="64"/>
      <c r="L24" s="64"/>
      <c r="M24" s="64"/>
      <c r="N24" s="64"/>
      <c r="O24" s="8"/>
    </row>
    <row r="25" spans="1:15" ht="15.75" customHeight="1" x14ac:dyDescent="0.3">
      <c r="A25" s="9" t="s">
        <v>154</v>
      </c>
      <c r="B25" s="67" t="str">
        <f>'Dropdown lists'!N1</f>
        <v>Based on the review of the Community Action Plan, were the top 10 community needs addressed?</v>
      </c>
      <c r="C25" s="43"/>
      <c r="D25" s="43"/>
      <c r="E25" s="43"/>
      <c r="F25" s="43"/>
      <c r="G25" s="43"/>
      <c r="H25" s="43"/>
      <c r="I25" s="43"/>
      <c r="J25" s="43"/>
      <c r="K25" s="43"/>
      <c r="L25" s="43"/>
      <c r="M25" s="43"/>
      <c r="N25" s="43"/>
      <c r="O25" s="8"/>
    </row>
    <row r="26" spans="1:15" ht="15.75" customHeight="1" thickBot="1" x14ac:dyDescent="0.35">
      <c r="A26" s="9"/>
      <c r="B26" s="9"/>
      <c r="C26" s="63" t="s">
        <v>54</v>
      </c>
      <c r="D26" s="63"/>
      <c r="E26" s="63"/>
      <c r="F26" s="63"/>
      <c r="G26" s="63"/>
      <c r="H26" s="63"/>
      <c r="I26" s="63"/>
      <c r="J26" s="63"/>
      <c r="K26" s="63"/>
      <c r="L26" s="63"/>
      <c r="M26" s="63"/>
      <c r="N26" s="9"/>
      <c r="O26" s="7">
        <f>VLOOKUP(C26,'Dropdown lists'!N:O,2,FALSE)</f>
        <v>0</v>
      </c>
    </row>
    <row r="27" spans="1:15" ht="15.75" customHeight="1" x14ac:dyDescent="0.3">
      <c r="A27" s="64"/>
      <c r="B27" s="64"/>
      <c r="C27" s="64"/>
      <c r="D27" s="64"/>
      <c r="E27" s="64"/>
      <c r="F27" s="64"/>
      <c r="G27" s="64"/>
      <c r="H27" s="64"/>
      <c r="I27" s="64"/>
      <c r="J27" s="64"/>
      <c r="K27" s="64"/>
      <c r="L27" s="64"/>
      <c r="M27" s="64"/>
      <c r="N27" s="64"/>
      <c r="O27" s="8"/>
    </row>
    <row r="28" spans="1:15" ht="15.75" customHeight="1" x14ac:dyDescent="0.3">
      <c r="A28" s="68" t="s">
        <v>155</v>
      </c>
      <c r="B28" s="68"/>
      <c r="C28" s="68"/>
      <c r="D28" s="68"/>
      <c r="E28" s="68"/>
      <c r="F28" s="68"/>
      <c r="G28" s="68"/>
      <c r="H28" s="68"/>
      <c r="I28" s="68"/>
      <c r="J28" s="68"/>
      <c r="K28" s="68"/>
      <c r="L28" s="68"/>
      <c r="M28" s="68"/>
      <c r="N28" s="68"/>
      <c r="O28" s="8"/>
    </row>
    <row r="29" spans="1:15" ht="15.75" customHeight="1" x14ac:dyDescent="0.3">
      <c r="A29" s="24"/>
      <c r="B29" s="24"/>
      <c r="C29" s="24"/>
      <c r="D29" s="24"/>
      <c r="E29" s="24"/>
      <c r="F29" s="24"/>
      <c r="G29" s="24"/>
      <c r="H29" s="24"/>
      <c r="I29" s="24"/>
      <c r="J29" s="24"/>
      <c r="K29" s="24"/>
      <c r="L29" s="24"/>
      <c r="M29" s="24"/>
      <c r="N29" s="24"/>
      <c r="O29" s="8"/>
    </row>
    <row r="30" spans="1:15" ht="15.75" customHeight="1" x14ac:dyDescent="0.3">
      <c r="A30" s="9" t="s">
        <v>156</v>
      </c>
      <c r="B30" s="67" t="str">
        <f>'Dropdown lists'!P1</f>
        <v>Based upon review of the most recent organizational standards, was it received on time?</v>
      </c>
      <c r="C30" s="43"/>
      <c r="D30" s="43"/>
      <c r="E30" s="43"/>
      <c r="F30" s="43"/>
      <c r="G30" s="43"/>
      <c r="H30" s="43"/>
      <c r="I30" s="43"/>
      <c r="J30" s="43"/>
      <c r="K30" s="43"/>
      <c r="L30" s="43"/>
      <c r="M30" s="43"/>
      <c r="N30" s="43"/>
      <c r="O30" s="8"/>
    </row>
    <row r="31" spans="1:15" ht="15.75" customHeight="1" thickBot="1" x14ac:dyDescent="0.35">
      <c r="A31" s="9"/>
      <c r="B31" s="9"/>
      <c r="C31" s="63" t="s">
        <v>54</v>
      </c>
      <c r="D31" s="63"/>
      <c r="E31" s="63"/>
      <c r="F31" s="63"/>
      <c r="G31" s="63"/>
      <c r="H31" s="63"/>
      <c r="I31" s="63"/>
      <c r="J31" s="63"/>
      <c r="K31" s="63"/>
      <c r="L31" s="63"/>
      <c r="M31" s="63"/>
      <c r="N31" s="38"/>
      <c r="O31" s="7">
        <f>VLOOKUP(C31,'Dropdown lists'!P:Q,2,FALSE)</f>
        <v>0</v>
      </c>
    </row>
    <row r="32" spans="1:15" ht="15.75" customHeight="1" x14ac:dyDescent="0.3">
      <c r="A32" s="64"/>
      <c r="B32" s="64"/>
      <c r="C32" s="64"/>
      <c r="D32" s="64"/>
      <c r="E32" s="64"/>
      <c r="F32" s="64"/>
      <c r="G32" s="64"/>
      <c r="H32" s="64"/>
      <c r="I32" s="64"/>
      <c r="J32" s="64"/>
      <c r="K32" s="64"/>
      <c r="L32" s="64"/>
      <c r="M32" s="64"/>
      <c r="N32" s="64"/>
      <c r="O32" s="8"/>
    </row>
    <row r="33" spans="1:15" ht="31.5" customHeight="1" x14ac:dyDescent="0.3">
      <c r="A33" s="9" t="s">
        <v>157</v>
      </c>
      <c r="B33" s="67" t="str">
        <f>'Dropdown lists'!R1</f>
        <v>Based upon review of the most recent organizational standard, did it need to be returned for corrections?</v>
      </c>
      <c r="C33" s="43"/>
      <c r="D33" s="43"/>
      <c r="E33" s="43"/>
      <c r="F33" s="43"/>
      <c r="G33" s="43"/>
      <c r="H33" s="43"/>
      <c r="I33" s="43"/>
      <c r="J33" s="43"/>
      <c r="K33" s="43"/>
      <c r="L33" s="43"/>
      <c r="M33" s="43"/>
      <c r="N33" s="43"/>
      <c r="O33" s="8"/>
    </row>
    <row r="34" spans="1:15" ht="15.75" customHeight="1" thickBot="1" x14ac:dyDescent="0.35">
      <c r="A34" s="9"/>
      <c r="B34" s="9"/>
      <c r="C34" s="63" t="s">
        <v>54</v>
      </c>
      <c r="D34" s="63"/>
      <c r="E34" s="63"/>
      <c r="F34" s="63"/>
      <c r="G34" s="63"/>
      <c r="H34" s="63"/>
      <c r="I34" s="63"/>
      <c r="J34" s="63"/>
      <c r="K34" s="63"/>
      <c r="L34" s="63"/>
      <c r="M34" s="63"/>
      <c r="N34" s="38"/>
      <c r="O34" s="7">
        <f>VLOOKUP(C34,'Dropdown lists'!R:S,2,FALSE)</f>
        <v>0</v>
      </c>
    </row>
    <row r="35" spans="1:15" ht="15.75" customHeight="1" x14ac:dyDescent="0.3">
      <c r="A35" s="64"/>
      <c r="B35" s="64"/>
      <c r="C35" s="64"/>
      <c r="D35" s="64"/>
      <c r="E35" s="64"/>
      <c r="F35" s="64"/>
      <c r="G35" s="64"/>
      <c r="H35" s="64"/>
      <c r="I35" s="64"/>
      <c r="J35" s="64"/>
      <c r="K35" s="64"/>
      <c r="L35" s="64"/>
      <c r="M35" s="64"/>
      <c r="N35" s="64"/>
      <c r="O35" s="8"/>
    </row>
    <row r="36" spans="1:15" ht="31.5" customHeight="1" x14ac:dyDescent="0.3">
      <c r="A36" s="9" t="s">
        <v>158</v>
      </c>
      <c r="B36" s="67" t="str">
        <f>'Dropdown lists'!T1</f>
        <v>Based on the review of the most recent organizational standards, what percentage of standards were considered to be met?</v>
      </c>
      <c r="C36" s="43"/>
      <c r="D36" s="43"/>
      <c r="E36" s="43"/>
      <c r="F36" s="43"/>
      <c r="G36" s="43"/>
      <c r="H36" s="43"/>
      <c r="I36" s="43"/>
      <c r="J36" s="43"/>
      <c r="K36" s="43"/>
      <c r="L36" s="43"/>
      <c r="M36" s="43"/>
      <c r="N36" s="43"/>
      <c r="O36" s="8"/>
    </row>
    <row r="37" spans="1:15" ht="15.75" customHeight="1" thickBot="1" x14ac:dyDescent="0.35">
      <c r="A37" s="9"/>
      <c r="B37" s="9"/>
      <c r="C37" s="71" t="s">
        <v>54</v>
      </c>
      <c r="D37" s="71"/>
      <c r="E37" s="71"/>
      <c r="F37" s="71"/>
      <c r="G37" s="71"/>
      <c r="H37" s="71"/>
      <c r="I37" s="71"/>
      <c r="J37" s="71"/>
      <c r="K37" s="71"/>
      <c r="L37" s="71"/>
      <c r="M37" s="71"/>
      <c r="N37" s="9"/>
      <c r="O37" s="7">
        <f>VLOOKUP(C37,'Dropdown lists'!T:U,2,FALSE)</f>
        <v>0</v>
      </c>
    </row>
    <row r="38" spans="1:15" ht="15.75" customHeight="1" x14ac:dyDescent="0.3">
      <c r="A38" s="64"/>
      <c r="B38" s="64"/>
      <c r="C38" s="64"/>
      <c r="D38" s="64"/>
      <c r="E38" s="64"/>
      <c r="F38" s="64"/>
      <c r="G38" s="64"/>
      <c r="H38" s="64"/>
      <c r="I38" s="64"/>
      <c r="J38" s="64"/>
      <c r="K38" s="64"/>
      <c r="L38" s="64"/>
      <c r="M38" s="64"/>
      <c r="N38" s="64"/>
      <c r="O38" s="8"/>
    </row>
    <row r="39" spans="1:15" ht="31.5" customHeight="1" x14ac:dyDescent="0.3">
      <c r="A39" s="9" t="s">
        <v>159</v>
      </c>
      <c r="B39" s="67" t="str">
        <f>'Dropdown lists'!V1</f>
        <v>Based on the review of the most recent organizational standards, how many categories were considered less than 90% satisfactory?</v>
      </c>
      <c r="C39" s="43"/>
      <c r="D39" s="43"/>
      <c r="E39" s="43"/>
      <c r="F39" s="43"/>
      <c r="G39" s="43"/>
      <c r="H39" s="43"/>
      <c r="I39" s="43"/>
      <c r="J39" s="43"/>
      <c r="K39" s="43"/>
      <c r="L39" s="43"/>
      <c r="M39" s="43"/>
      <c r="N39" s="43"/>
      <c r="O39" s="8"/>
    </row>
    <row r="40" spans="1:15" ht="15.75" customHeight="1" thickBot="1" x14ac:dyDescent="0.35">
      <c r="A40" s="9"/>
      <c r="B40" s="9"/>
      <c r="C40" s="63" t="s">
        <v>54</v>
      </c>
      <c r="D40" s="63"/>
      <c r="E40" s="63"/>
      <c r="F40" s="63"/>
      <c r="G40" s="63"/>
      <c r="H40" s="63"/>
      <c r="I40" s="63"/>
      <c r="J40" s="63"/>
      <c r="K40" s="63"/>
      <c r="L40" s="63"/>
      <c r="M40" s="63"/>
      <c r="N40" s="9"/>
      <c r="O40" s="7">
        <f>VLOOKUP(C40,'Dropdown lists'!V:W,2,FALSE)</f>
        <v>0</v>
      </c>
    </row>
    <row r="41" spans="1:15" ht="15.75" customHeight="1" x14ac:dyDescent="0.3">
      <c r="A41" s="64"/>
      <c r="B41" s="64"/>
      <c r="C41" s="64"/>
      <c r="D41" s="64"/>
      <c r="E41" s="64"/>
      <c r="F41" s="64"/>
      <c r="G41" s="64"/>
      <c r="H41" s="64"/>
      <c r="I41" s="64"/>
      <c r="J41" s="64"/>
      <c r="K41" s="64"/>
      <c r="L41" s="64"/>
      <c r="M41" s="64"/>
      <c r="N41" s="64"/>
      <c r="O41" s="8"/>
    </row>
    <row r="42" spans="1:15" ht="15.75" customHeight="1" x14ac:dyDescent="0.3">
      <c r="A42" s="68" t="s">
        <v>160</v>
      </c>
      <c r="B42" s="68"/>
      <c r="C42" s="68"/>
      <c r="D42" s="68"/>
      <c r="E42" s="68"/>
      <c r="F42" s="68"/>
      <c r="G42" s="68"/>
      <c r="H42" s="68"/>
      <c r="I42" s="68"/>
      <c r="J42" s="68"/>
      <c r="K42" s="68"/>
      <c r="L42" s="68"/>
      <c r="M42" s="68"/>
      <c r="N42" s="68"/>
      <c r="O42" s="8"/>
    </row>
    <row r="43" spans="1:15" ht="15.75" customHeight="1" x14ac:dyDescent="0.3">
      <c r="A43" s="24"/>
      <c r="B43" s="24"/>
      <c r="C43" s="24"/>
      <c r="D43" s="24"/>
      <c r="E43" s="24"/>
      <c r="F43" s="24"/>
      <c r="G43" s="24"/>
      <c r="H43" s="24"/>
      <c r="I43" s="24"/>
      <c r="J43" s="24"/>
      <c r="K43" s="24"/>
      <c r="L43" s="24"/>
      <c r="M43" s="24"/>
      <c r="N43" s="24"/>
      <c r="O43" s="8"/>
    </row>
    <row r="44" spans="1:15" ht="15.75" customHeight="1" x14ac:dyDescent="0.3">
      <c r="A44" s="9" t="s">
        <v>161</v>
      </c>
      <c r="B44" s="67" t="str">
        <f>'Dropdown lists'!X1</f>
        <v>Based upon review of the last 4 quarterly reports, have reports been received on time?</v>
      </c>
      <c r="C44" s="43"/>
      <c r="D44" s="43"/>
      <c r="E44" s="43"/>
      <c r="F44" s="43"/>
      <c r="G44" s="43"/>
      <c r="H44" s="43"/>
      <c r="I44" s="43"/>
      <c r="J44" s="43"/>
      <c r="K44" s="43"/>
      <c r="L44" s="43"/>
      <c r="M44" s="43"/>
      <c r="N44" s="43"/>
      <c r="O44" s="10">
        <f>VLOOKUP(C45,'Dropdown lists'!X:Y,2,FALSE)</f>
        <v>0</v>
      </c>
    </row>
    <row r="45" spans="1:15" ht="31.5" customHeight="1" thickBot="1" x14ac:dyDescent="0.35">
      <c r="A45" s="9"/>
      <c r="B45" s="25" t="s">
        <v>162</v>
      </c>
      <c r="C45" s="63" t="s">
        <v>54</v>
      </c>
      <c r="D45" s="63"/>
      <c r="E45" s="63"/>
      <c r="F45" s="63"/>
      <c r="G45" s="63"/>
      <c r="I45" s="25" t="s">
        <v>163</v>
      </c>
      <c r="J45" s="63" t="s">
        <v>54</v>
      </c>
      <c r="K45" s="63"/>
      <c r="L45" s="63"/>
      <c r="M45" s="63"/>
      <c r="N45" s="63"/>
      <c r="O45" s="10">
        <f>VLOOKUP(J45,'Dropdown lists'!X:Y,2,FALSE)</f>
        <v>0</v>
      </c>
    </row>
    <row r="46" spans="1:15" ht="31.5" customHeight="1" thickBot="1" x14ac:dyDescent="0.35">
      <c r="A46" s="9"/>
      <c r="B46" s="25" t="s">
        <v>164</v>
      </c>
      <c r="C46" s="63" t="s">
        <v>54</v>
      </c>
      <c r="D46" s="63"/>
      <c r="E46" s="63"/>
      <c r="F46" s="63"/>
      <c r="G46" s="63"/>
      <c r="I46" s="25" t="s">
        <v>165</v>
      </c>
      <c r="J46" s="63" t="s">
        <v>54</v>
      </c>
      <c r="K46" s="63"/>
      <c r="L46" s="63"/>
      <c r="M46" s="63"/>
      <c r="N46" s="63"/>
      <c r="O46" s="10">
        <f>VLOOKUP(C46,'Dropdown lists'!X:Y,2,FALSE)</f>
        <v>0</v>
      </c>
    </row>
    <row r="47" spans="1:15" ht="15.75" customHeight="1" x14ac:dyDescent="0.3">
      <c r="A47" s="64"/>
      <c r="B47" s="64"/>
      <c r="C47" s="64"/>
      <c r="D47" s="64"/>
      <c r="E47" s="64"/>
      <c r="F47" s="64"/>
      <c r="G47" s="64"/>
      <c r="H47" s="64"/>
      <c r="I47" s="64"/>
      <c r="J47" s="64"/>
      <c r="K47" s="64"/>
      <c r="L47" s="64"/>
      <c r="M47" s="64"/>
      <c r="N47" s="64"/>
      <c r="O47" s="10">
        <f>VLOOKUP(J46,'Dropdown lists'!X:Y,2,FALSE)</f>
        <v>0</v>
      </c>
    </row>
    <row r="48" spans="1:15" ht="15.75" customHeight="1" x14ac:dyDescent="0.3">
      <c r="A48" s="9" t="s">
        <v>166</v>
      </c>
      <c r="B48" s="67" t="str">
        <f>'Dropdown lists'!Z1</f>
        <v>Based upon review of the last 4 quarterly reports, have reports been returned for corrections?</v>
      </c>
      <c r="C48" s="43"/>
      <c r="D48" s="43"/>
      <c r="E48" s="43"/>
      <c r="F48" s="43"/>
      <c r="G48" s="43"/>
      <c r="H48" s="43"/>
      <c r="I48" s="43"/>
      <c r="J48" s="43"/>
      <c r="K48" s="43"/>
      <c r="L48" s="43"/>
      <c r="M48" s="43"/>
      <c r="N48" s="43"/>
      <c r="O48" s="7">
        <f>VLOOKUP(C49,'Dropdown lists'!Z:AA,2,FALSE)</f>
        <v>0</v>
      </c>
    </row>
    <row r="49" spans="1:15" ht="31.5" customHeight="1" thickBot="1" x14ac:dyDescent="0.35">
      <c r="A49" s="9"/>
      <c r="B49" s="25" t="s">
        <v>162</v>
      </c>
      <c r="C49" s="63" t="s">
        <v>54</v>
      </c>
      <c r="D49" s="63"/>
      <c r="E49" s="63"/>
      <c r="F49" s="63"/>
      <c r="G49" s="63"/>
      <c r="I49" s="25" t="s">
        <v>163</v>
      </c>
      <c r="J49" s="63" t="s">
        <v>54</v>
      </c>
      <c r="K49" s="63"/>
      <c r="L49" s="63"/>
      <c r="M49" s="63"/>
      <c r="N49" s="63"/>
      <c r="O49" s="7">
        <f>VLOOKUP(J49,'Dropdown lists'!Z:AA,2,FALSE)</f>
        <v>0</v>
      </c>
    </row>
    <row r="50" spans="1:15" ht="31.5" customHeight="1" thickBot="1" x14ac:dyDescent="0.35">
      <c r="A50" s="9"/>
      <c r="B50" s="25" t="s">
        <v>164</v>
      </c>
      <c r="C50" s="70" t="s">
        <v>54</v>
      </c>
      <c r="D50" s="70"/>
      <c r="E50" s="70"/>
      <c r="F50" s="70"/>
      <c r="G50" s="70"/>
      <c r="I50" s="25" t="s">
        <v>165</v>
      </c>
      <c r="J50" s="70" t="s">
        <v>54</v>
      </c>
      <c r="K50" s="70"/>
      <c r="L50" s="70"/>
      <c r="M50" s="70"/>
      <c r="N50" s="70"/>
      <c r="O50" s="7">
        <f>VLOOKUP(C50,'Dropdown lists'!Z:AA,2,FALSE)</f>
        <v>0</v>
      </c>
    </row>
    <row r="51" spans="1:15" ht="15.75" customHeight="1" x14ac:dyDescent="0.3">
      <c r="A51" s="64"/>
      <c r="B51" s="64"/>
      <c r="C51" s="64"/>
      <c r="D51" s="64"/>
      <c r="E51" s="64"/>
      <c r="F51" s="64"/>
      <c r="G51" s="64"/>
      <c r="H51" s="64"/>
      <c r="I51" s="64"/>
      <c r="J51" s="64"/>
      <c r="K51" s="64"/>
      <c r="L51" s="64"/>
      <c r="M51" s="64"/>
      <c r="N51" s="64"/>
      <c r="O51" s="7">
        <f>VLOOKUP(J50,'Dropdown lists'!Z:AA,2,FALSE)</f>
        <v>0</v>
      </c>
    </row>
    <row r="52" spans="1:15" ht="15.75" customHeight="1" x14ac:dyDescent="0.3">
      <c r="A52" s="9" t="s">
        <v>167</v>
      </c>
      <c r="B52" s="67" t="str">
        <f>'Dropdown lists'!AB1</f>
        <v xml:space="preserve">Upon review of board documents, does the board have any vacancies? </v>
      </c>
      <c r="C52" s="43"/>
      <c r="D52" s="43"/>
      <c r="E52" s="43"/>
      <c r="F52" s="43"/>
      <c r="G52" s="43"/>
      <c r="H52" s="43"/>
      <c r="I52" s="43"/>
      <c r="J52" s="43"/>
      <c r="K52" s="43"/>
      <c r="L52" s="43"/>
      <c r="M52" s="43"/>
      <c r="N52" s="43"/>
      <c r="O52" s="8"/>
    </row>
    <row r="53" spans="1:15" ht="15.75" customHeight="1" thickBot="1" x14ac:dyDescent="0.35">
      <c r="A53" s="9"/>
      <c r="B53" s="9"/>
      <c r="C53" s="69" t="s">
        <v>54</v>
      </c>
      <c r="D53" s="69"/>
      <c r="E53" s="69"/>
      <c r="F53" s="69"/>
      <c r="G53" s="69"/>
      <c r="H53" s="69"/>
      <c r="I53" s="69"/>
      <c r="J53" s="69"/>
      <c r="K53" s="69"/>
      <c r="L53" s="69"/>
      <c r="M53" s="69"/>
      <c r="N53" s="9"/>
      <c r="O53" s="7">
        <f>VLOOKUP(C53,'Dropdown lists'!AB:AC,2,FALSE)</f>
        <v>0</v>
      </c>
    </row>
    <row r="54" spans="1:15" ht="15.75" customHeight="1" x14ac:dyDescent="0.3">
      <c r="A54" s="64"/>
      <c r="B54" s="64"/>
      <c r="C54" s="64"/>
      <c r="D54" s="64"/>
      <c r="E54" s="64"/>
      <c r="F54" s="64"/>
      <c r="G54" s="64"/>
      <c r="H54" s="64"/>
      <c r="I54" s="64"/>
      <c r="J54" s="64"/>
      <c r="K54" s="64"/>
      <c r="L54" s="64"/>
      <c r="M54" s="64"/>
      <c r="N54" s="64"/>
      <c r="O54" s="8"/>
    </row>
    <row r="55" spans="1:15" ht="15.75" customHeight="1" x14ac:dyDescent="0.3">
      <c r="A55" s="9" t="s">
        <v>168</v>
      </c>
      <c r="B55" s="67" t="str">
        <f>'Dropdown lists'!AD1</f>
        <v xml:space="preserve">Upon review of board minutes is there clear evidence of maximum participation by board members? </v>
      </c>
      <c r="C55" s="43"/>
      <c r="D55" s="43"/>
      <c r="E55" s="43"/>
      <c r="F55" s="43"/>
      <c r="G55" s="43"/>
      <c r="H55" s="43"/>
      <c r="I55" s="43"/>
      <c r="J55" s="43"/>
      <c r="K55" s="43"/>
      <c r="L55" s="43"/>
      <c r="M55" s="43"/>
      <c r="N55" s="43"/>
      <c r="O55" s="8"/>
    </row>
    <row r="56" spans="1:15" ht="31.5" customHeight="1" thickBot="1" x14ac:dyDescent="0.35">
      <c r="A56" s="9"/>
      <c r="B56" s="9"/>
      <c r="C56" s="63" t="s">
        <v>54</v>
      </c>
      <c r="D56" s="63"/>
      <c r="E56" s="63"/>
      <c r="F56" s="63"/>
      <c r="G56" s="63"/>
      <c r="H56" s="63"/>
      <c r="I56" s="63"/>
      <c r="J56" s="63"/>
      <c r="K56" s="63"/>
      <c r="L56" s="63"/>
      <c r="M56" s="63"/>
      <c r="N56" s="26"/>
      <c r="O56" s="7">
        <f>VLOOKUP(C56,'Dropdown lists'!AD:AE,2,FALSE)</f>
        <v>0</v>
      </c>
    </row>
    <row r="57" spans="1:15" ht="15.75" customHeight="1" x14ac:dyDescent="0.3">
      <c r="A57" s="64"/>
      <c r="B57" s="64"/>
      <c r="C57" s="64"/>
      <c r="D57" s="64"/>
      <c r="E57" s="64"/>
      <c r="F57" s="64"/>
      <c r="G57" s="64"/>
      <c r="H57" s="64"/>
      <c r="I57" s="64"/>
      <c r="J57" s="64"/>
      <c r="K57" s="64"/>
      <c r="L57" s="64"/>
      <c r="M57" s="64"/>
      <c r="N57" s="64"/>
    </row>
    <row r="58" spans="1:15" ht="31.5" customHeight="1" x14ac:dyDescent="0.3">
      <c r="A58" s="9" t="s">
        <v>169</v>
      </c>
      <c r="B58" s="67" t="str">
        <f>'Dropdown lists'!AF1</f>
        <v xml:space="preserve">Upon review of last years Work Program Detail reports, is the agency meeting their targets for both people served and successful outcomes? </v>
      </c>
      <c r="C58" s="43"/>
      <c r="D58" s="43"/>
      <c r="E58" s="43"/>
      <c r="F58" s="43"/>
      <c r="G58" s="43"/>
      <c r="H58" s="43"/>
      <c r="I58" s="43"/>
      <c r="J58" s="43"/>
      <c r="K58" s="43"/>
      <c r="L58" s="43"/>
      <c r="M58" s="43"/>
      <c r="N58" s="43"/>
      <c r="O58" s="8"/>
    </row>
    <row r="59" spans="1:15" ht="15.75" customHeight="1" thickBot="1" x14ac:dyDescent="0.35">
      <c r="A59" s="9"/>
      <c r="B59" s="9"/>
      <c r="C59" s="63" t="s">
        <v>54</v>
      </c>
      <c r="D59" s="63"/>
      <c r="E59" s="63"/>
      <c r="F59" s="63"/>
      <c r="G59" s="63"/>
      <c r="H59" s="63"/>
      <c r="I59" s="63"/>
      <c r="J59" s="63"/>
      <c r="K59" s="63"/>
      <c r="L59" s="63"/>
      <c r="M59" s="63"/>
      <c r="N59" s="26"/>
      <c r="O59" s="7">
        <f>VLOOKUP(C59,'Dropdown lists'!AF:AG,2,FALSE)</f>
        <v>0</v>
      </c>
    </row>
    <row r="60" spans="1:15" ht="15.75" customHeight="1" x14ac:dyDescent="0.3">
      <c r="A60" s="64"/>
      <c r="B60" s="64"/>
      <c r="C60" s="64"/>
      <c r="D60" s="64"/>
      <c r="E60" s="64"/>
      <c r="F60" s="64"/>
      <c r="G60" s="64"/>
      <c r="H60" s="64"/>
      <c r="I60" s="64"/>
      <c r="J60" s="64"/>
      <c r="K60" s="64"/>
      <c r="L60" s="64"/>
      <c r="M60" s="64"/>
      <c r="N60" s="64"/>
      <c r="O60" s="8"/>
    </row>
    <row r="61" spans="1:15" ht="31.5" customHeight="1" x14ac:dyDescent="0.3">
      <c r="A61" s="9" t="s">
        <v>170</v>
      </c>
      <c r="B61" s="67" t="str">
        <f>'Dropdown lists'!AH1</f>
        <v xml:space="preserve">Upon review of the most recent 4th Quarter Report, has the agency served any individuals over 200% of poverty? </v>
      </c>
      <c r="C61" s="43"/>
      <c r="D61" s="43"/>
      <c r="E61" s="43"/>
      <c r="F61" s="43"/>
      <c r="G61" s="43"/>
      <c r="H61" s="43"/>
      <c r="I61" s="43"/>
      <c r="J61" s="43"/>
      <c r="K61" s="43"/>
      <c r="L61" s="43"/>
      <c r="M61" s="43"/>
      <c r="N61" s="43"/>
      <c r="O61" s="8"/>
    </row>
    <row r="62" spans="1:15" ht="15.75" customHeight="1" thickBot="1" x14ac:dyDescent="0.35">
      <c r="A62" s="9"/>
      <c r="B62" s="9"/>
      <c r="C62" s="69" t="s">
        <v>54</v>
      </c>
      <c r="D62" s="69"/>
      <c r="E62" s="69"/>
      <c r="F62" s="69"/>
      <c r="G62" s="69"/>
      <c r="H62" s="69"/>
      <c r="I62" s="69"/>
      <c r="J62" s="69"/>
      <c r="K62" s="69"/>
      <c r="L62" s="69"/>
      <c r="M62" s="69"/>
      <c r="N62" s="12"/>
      <c r="O62" s="7">
        <f>VLOOKUP(C62,'Dropdown lists'!AH:AI,2,FALSE)</f>
        <v>0</v>
      </c>
    </row>
    <row r="63" spans="1:15" ht="15.75" customHeight="1" x14ac:dyDescent="0.3">
      <c r="A63" s="64"/>
      <c r="B63" s="64"/>
      <c r="C63" s="64"/>
      <c r="D63" s="64"/>
      <c r="E63" s="64"/>
      <c r="F63" s="64"/>
      <c r="G63" s="64"/>
      <c r="H63" s="64"/>
      <c r="I63" s="64"/>
      <c r="J63" s="64"/>
      <c r="K63" s="64"/>
      <c r="L63" s="64"/>
      <c r="M63" s="64"/>
      <c r="N63" s="64"/>
    </row>
    <row r="64" spans="1:15" ht="31.5" customHeight="1" x14ac:dyDescent="0.3">
      <c r="A64" s="9" t="s">
        <v>171</v>
      </c>
      <c r="B64" s="67" t="str">
        <f>'Dropdown lists'!AJ1</f>
        <v xml:space="preserve">Upon review of last years CSBG Closeout Final figures, what was the administrative percentage? (Column R) </v>
      </c>
      <c r="C64" s="43"/>
      <c r="D64" s="43"/>
      <c r="E64" s="43"/>
      <c r="F64" s="43"/>
      <c r="G64" s="43"/>
      <c r="H64" s="43"/>
      <c r="I64" s="43"/>
      <c r="J64" s="43"/>
      <c r="K64" s="43"/>
      <c r="L64" s="43"/>
      <c r="M64" s="43"/>
      <c r="N64" s="43"/>
      <c r="O64" s="8"/>
    </row>
    <row r="65" spans="1:15" ht="15.75" customHeight="1" thickBot="1" x14ac:dyDescent="0.35">
      <c r="A65" s="9"/>
      <c r="B65" s="9"/>
      <c r="C65" s="63" t="s">
        <v>54</v>
      </c>
      <c r="D65" s="63"/>
      <c r="E65" s="63"/>
      <c r="F65" s="63"/>
      <c r="G65" s="63"/>
      <c r="H65" s="63"/>
      <c r="I65" s="63"/>
      <c r="J65" s="63"/>
      <c r="K65" s="63"/>
      <c r="L65" s="63"/>
      <c r="M65" s="63"/>
      <c r="N65" s="9"/>
      <c r="O65" s="7">
        <f>VLOOKUP(C65,'Dropdown lists'!AJ:AK,2,FALSE)</f>
        <v>0</v>
      </c>
    </row>
    <row r="66" spans="1:15" ht="15.75" customHeight="1" x14ac:dyDescent="0.3">
      <c r="A66" s="64"/>
      <c r="B66" s="64"/>
      <c r="C66" s="64"/>
      <c r="D66" s="64"/>
      <c r="E66" s="64"/>
      <c r="F66" s="64"/>
      <c r="G66" s="64"/>
      <c r="H66" s="64"/>
      <c r="I66" s="64"/>
      <c r="J66" s="64"/>
      <c r="K66" s="64"/>
      <c r="L66" s="64"/>
      <c r="M66" s="64"/>
      <c r="N66" s="64"/>
      <c r="O66" s="8"/>
    </row>
    <row r="67" spans="1:15" ht="15.75" customHeight="1" x14ac:dyDescent="0.3">
      <c r="A67" s="9" t="s">
        <v>172</v>
      </c>
      <c r="B67" s="67" t="str">
        <f>'Dropdown lists'!AL1</f>
        <v xml:space="preserve">Upon review of last years CSBG Closeout Final figures, what was the carryover percentage? (Column N) </v>
      </c>
      <c r="C67" s="43"/>
      <c r="D67" s="43"/>
      <c r="E67" s="43"/>
      <c r="F67" s="43"/>
      <c r="G67" s="43"/>
      <c r="H67" s="43"/>
      <c r="I67" s="43"/>
      <c r="J67" s="43"/>
      <c r="K67" s="43"/>
      <c r="L67" s="43"/>
      <c r="M67" s="43"/>
      <c r="N67" s="43"/>
      <c r="O67" s="8"/>
    </row>
    <row r="68" spans="1:15" ht="15.75" customHeight="1" thickBot="1" x14ac:dyDescent="0.35">
      <c r="A68" s="9"/>
      <c r="B68" s="9"/>
      <c r="C68" s="63" t="s">
        <v>54</v>
      </c>
      <c r="D68" s="63"/>
      <c r="E68" s="63"/>
      <c r="F68" s="63"/>
      <c r="G68" s="63"/>
      <c r="H68" s="63"/>
      <c r="I68" s="63"/>
      <c r="J68" s="63"/>
      <c r="K68" s="63"/>
      <c r="L68" s="63"/>
      <c r="M68" s="63"/>
      <c r="N68" s="9"/>
      <c r="O68" s="7">
        <f>VLOOKUP(C68,'Dropdown lists'!AL:AM,2,FALSE)</f>
        <v>0</v>
      </c>
    </row>
    <row r="69" spans="1:15" ht="15.75" customHeight="1" x14ac:dyDescent="0.3">
      <c r="A69" s="64"/>
      <c r="B69" s="64"/>
      <c r="C69" s="64"/>
      <c r="D69" s="64"/>
      <c r="E69" s="64"/>
      <c r="F69" s="64"/>
      <c r="G69" s="64"/>
      <c r="H69" s="64"/>
      <c r="I69" s="64"/>
      <c r="J69" s="64"/>
      <c r="K69" s="64"/>
      <c r="L69" s="64"/>
      <c r="M69" s="64"/>
      <c r="N69" s="64"/>
    </row>
    <row r="70" spans="1:15" ht="15.75" customHeight="1" x14ac:dyDescent="0.3">
      <c r="A70" s="9" t="s">
        <v>173</v>
      </c>
      <c r="B70" s="67" t="str">
        <f>'Dropdown lists'!AN1</f>
        <v>Upon review of the agencies cash requests YTD, how frequently is the agency requesting funds?</v>
      </c>
      <c r="C70" s="43"/>
      <c r="D70" s="43"/>
      <c r="E70" s="43"/>
      <c r="F70" s="43"/>
      <c r="G70" s="43"/>
      <c r="H70" s="43"/>
      <c r="I70" s="43"/>
      <c r="J70" s="43"/>
      <c r="K70" s="43"/>
      <c r="L70" s="43"/>
      <c r="M70" s="43"/>
      <c r="N70" s="43"/>
      <c r="O70" s="8"/>
    </row>
    <row r="71" spans="1:15" ht="15.75" customHeight="1" thickBot="1" x14ac:dyDescent="0.35">
      <c r="A71" s="9"/>
      <c r="B71" s="9"/>
      <c r="C71" s="63" t="s">
        <v>54</v>
      </c>
      <c r="D71" s="63"/>
      <c r="E71" s="63"/>
      <c r="F71" s="63"/>
      <c r="G71" s="63"/>
      <c r="H71" s="63"/>
      <c r="I71" s="63"/>
      <c r="J71" s="63"/>
      <c r="K71" s="63"/>
      <c r="L71" s="63"/>
      <c r="M71" s="63"/>
      <c r="N71" s="9"/>
      <c r="O71" s="7">
        <f>VLOOKUP(C71,'Dropdown lists'!AN:AO,2,FALSE)</f>
        <v>0</v>
      </c>
    </row>
    <row r="72" spans="1:15" ht="15.75" customHeight="1" x14ac:dyDescent="0.3">
      <c r="A72" s="64"/>
      <c r="B72" s="64"/>
      <c r="C72" s="64"/>
      <c r="D72" s="64"/>
      <c r="E72" s="64"/>
      <c r="F72" s="64"/>
      <c r="G72" s="64"/>
      <c r="H72" s="64"/>
      <c r="I72" s="64"/>
      <c r="J72" s="64"/>
      <c r="K72" s="64"/>
      <c r="L72" s="64"/>
      <c r="M72" s="64"/>
      <c r="N72" s="64"/>
    </row>
    <row r="73" spans="1:15" ht="15.75" customHeight="1" x14ac:dyDescent="0.3">
      <c r="A73" s="68" t="s">
        <v>174</v>
      </c>
      <c r="B73" s="68"/>
      <c r="C73" s="68"/>
      <c r="D73" s="68"/>
      <c r="E73" s="68"/>
      <c r="F73" s="68"/>
      <c r="G73" s="68"/>
      <c r="H73" s="68"/>
      <c r="I73" s="68"/>
      <c r="J73" s="68"/>
      <c r="K73" s="68"/>
      <c r="L73" s="68"/>
      <c r="M73" s="68"/>
      <c r="N73" s="68"/>
      <c r="O73" s="8"/>
    </row>
    <row r="74" spans="1:15" ht="15.75" customHeight="1" x14ac:dyDescent="0.3">
      <c r="A74" s="24"/>
      <c r="B74" s="24"/>
      <c r="C74" s="24"/>
      <c r="D74" s="24"/>
      <c r="E74" s="24"/>
      <c r="F74" s="24"/>
      <c r="G74" s="24"/>
      <c r="H74" s="24"/>
      <c r="I74" s="24"/>
      <c r="J74" s="24"/>
      <c r="K74" s="24"/>
      <c r="L74" s="24"/>
      <c r="M74" s="24"/>
      <c r="N74" s="24"/>
      <c r="O74" s="8"/>
    </row>
    <row r="75" spans="1:15" ht="15.75" customHeight="1" thickBot="1" x14ac:dyDescent="0.35">
      <c r="A75" s="9" t="s">
        <v>175</v>
      </c>
      <c r="B75" s="67" t="str">
        <f>'Dropdown lists'!AP1</f>
        <v>Enter Date of last CSBG On Site Monitoring:</v>
      </c>
      <c r="C75" s="43"/>
      <c r="D75" s="43"/>
      <c r="E75" s="43"/>
      <c r="F75" s="43"/>
      <c r="G75" s="43"/>
      <c r="I75" s="77"/>
      <c r="J75" s="77"/>
      <c r="K75" s="77"/>
      <c r="L75" s="77"/>
      <c r="M75" s="77"/>
      <c r="N75" s="13"/>
      <c r="O75" s="8"/>
    </row>
    <row r="76" spans="1:15" ht="15.75" customHeight="1" thickBot="1" x14ac:dyDescent="0.35">
      <c r="A76" s="9"/>
      <c r="B76" s="6"/>
      <c r="C76" s="63" t="s">
        <v>54</v>
      </c>
      <c r="D76" s="63"/>
      <c r="E76" s="63"/>
      <c r="F76" s="63"/>
      <c r="G76" s="63"/>
      <c r="H76" s="63"/>
      <c r="I76" s="63"/>
      <c r="J76" s="63"/>
      <c r="K76" s="63"/>
      <c r="L76" s="63"/>
      <c r="M76" s="63"/>
      <c r="N76" s="9"/>
      <c r="O76" s="7">
        <f>VLOOKUP(C76,'Dropdown lists'!AP:AQ,2,FALSE)</f>
        <v>0</v>
      </c>
    </row>
    <row r="77" spans="1:15" ht="15.75" customHeight="1" x14ac:dyDescent="0.3">
      <c r="A77" s="64"/>
      <c r="B77" s="64"/>
      <c r="C77" s="64"/>
      <c r="D77" s="64"/>
      <c r="E77" s="64"/>
      <c r="F77" s="64"/>
      <c r="G77" s="64"/>
      <c r="H77" s="64"/>
      <c r="I77" s="64"/>
      <c r="J77" s="64"/>
      <c r="K77" s="64"/>
      <c r="L77" s="64"/>
      <c r="M77" s="64"/>
      <c r="N77" s="64"/>
      <c r="O77" s="8"/>
    </row>
    <row r="78" spans="1:15" ht="31.5" customHeight="1" x14ac:dyDescent="0.3">
      <c r="A78" s="9" t="s">
        <v>176</v>
      </c>
      <c r="B78" s="67" t="str">
        <f>'Dropdown lists'!AR1</f>
        <v>As a result of the most recent programmatic monitoring, does the monitoring tool or letter identify significant material findings?</v>
      </c>
      <c r="C78" s="43"/>
      <c r="D78" s="43"/>
      <c r="E78" s="43"/>
      <c r="F78" s="43"/>
      <c r="G78" s="43"/>
      <c r="H78" s="43"/>
      <c r="I78" s="43"/>
      <c r="J78" s="43"/>
      <c r="K78" s="43"/>
      <c r="L78" s="43"/>
      <c r="M78" s="43"/>
      <c r="N78" s="43"/>
      <c r="O78" s="8"/>
    </row>
    <row r="79" spans="1:15" ht="15.75" customHeight="1" thickBot="1" x14ac:dyDescent="0.35">
      <c r="A79" s="9"/>
      <c r="B79" s="9"/>
      <c r="C79" s="63" t="s">
        <v>54</v>
      </c>
      <c r="D79" s="63"/>
      <c r="E79" s="63"/>
      <c r="F79" s="63"/>
      <c r="G79" s="63"/>
      <c r="H79" s="63"/>
      <c r="I79" s="63"/>
      <c r="J79" s="63"/>
      <c r="K79" s="63"/>
      <c r="L79" s="63"/>
      <c r="M79" s="63"/>
      <c r="N79" s="9"/>
      <c r="O79" s="7">
        <f>VLOOKUP(C79,'Dropdown lists'!AR:AS,2,FALSE)</f>
        <v>0</v>
      </c>
    </row>
    <row r="80" spans="1:15" ht="15.75" customHeight="1" x14ac:dyDescent="0.3">
      <c r="A80" s="64"/>
      <c r="B80" s="64"/>
      <c r="C80" s="64"/>
      <c r="D80" s="64"/>
      <c r="E80" s="64"/>
      <c r="F80" s="64"/>
      <c r="G80" s="64"/>
      <c r="H80" s="64"/>
      <c r="I80" s="64"/>
      <c r="J80" s="64"/>
      <c r="K80" s="64"/>
      <c r="L80" s="64"/>
      <c r="M80" s="64"/>
      <c r="N80" s="64"/>
      <c r="O80" s="8"/>
    </row>
    <row r="81" spans="1:15" ht="15.75" customHeight="1" x14ac:dyDescent="0.3">
      <c r="A81" s="9" t="s">
        <v>177</v>
      </c>
      <c r="B81" s="67" t="str">
        <f>'Dropdown lists'!AT1</f>
        <v xml:space="preserve">Does the last fiscal monitoring and/or CSBG monitoring indicate disallowed costs (amount)? </v>
      </c>
      <c r="C81" s="43"/>
      <c r="D81" s="43"/>
      <c r="E81" s="43"/>
      <c r="F81" s="43"/>
      <c r="G81" s="43"/>
      <c r="H81" s="43"/>
      <c r="I81" s="43"/>
      <c r="J81" s="43"/>
      <c r="K81" s="43"/>
      <c r="L81" s="43"/>
      <c r="M81" s="43"/>
      <c r="N81" s="43"/>
      <c r="O81" s="8"/>
    </row>
    <row r="82" spans="1:15" ht="15.75" customHeight="1" thickBot="1" x14ac:dyDescent="0.35">
      <c r="A82" s="9"/>
      <c r="B82" s="9"/>
      <c r="C82" s="63" t="s">
        <v>54</v>
      </c>
      <c r="D82" s="63"/>
      <c r="E82" s="63"/>
      <c r="F82" s="63"/>
      <c r="G82" s="63"/>
      <c r="H82" s="63"/>
      <c r="I82" s="63"/>
      <c r="J82" s="63"/>
      <c r="K82" s="63"/>
      <c r="L82" s="63"/>
      <c r="M82" s="63"/>
      <c r="N82" s="26"/>
      <c r="O82" s="7">
        <f>VLOOKUP(C82,'Dropdown lists'!AT:AU,2,FALSE)</f>
        <v>0</v>
      </c>
    </row>
    <row r="83" spans="1:15" ht="15.75" customHeight="1" x14ac:dyDescent="0.3">
      <c r="A83" s="64"/>
      <c r="B83" s="64"/>
      <c r="C83" s="64"/>
      <c r="D83" s="64"/>
      <c r="E83" s="64"/>
      <c r="F83" s="64"/>
      <c r="G83" s="64"/>
      <c r="H83" s="64"/>
      <c r="I83" s="64"/>
      <c r="J83" s="64"/>
      <c r="K83" s="64"/>
      <c r="L83" s="64"/>
      <c r="M83" s="64"/>
      <c r="N83" s="64"/>
      <c r="O83" s="8"/>
    </row>
    <row r="84" spans="1:15" ht="15.75" customHeight="1" x14ac:dyDescent="0.3">
      <c r="A84" s="68" t="s">
        <v>178</v>
      </c>
      <c r="B84" s="68"/>
      <c r="C84" s="68"/>
      <c r="D84" s="68"/>
      <c r="E84" s="68"/>
      <c r="F84" s="68"/>
      <c r="G84" s="68"/>
      <c r="H84" s="68"/>
      <c r="I84" s="68"/>
      <c r="J84" s="68"/>
      <c r="K84" s="68"/>
      <c r="L84" s="68"/>
      <c r="M84" s="68"/>
      <c r="N84" s="68"/>
    </row>
    <row r="85" spans="1:15" ht="15.75" customHeight="1" x14ac:dyDescent="0.3">
      <c r="A85" s="24"/>
      <c r="B85" s="24"/>
      <c r="C85" s="24"/>
      <c r="D85" s="24"/>
      <c r="E85" s="24"/>
      <c r="F85" s="24"/>
      <c r="G85" s="24"/>
      <c r="H85" s="24"/>
      <c r="I85" s="24"/>
      <c r="J85" s="24"/>
      <c r="K85" s="24"/>
      <c r="L85" s="24"/>
      <c r="M85" s="24"/>
      <c r="N85" s="24"/>
    </row>
    <row r="86" spans="1:15" ht="31.5" customHeight="1" x14ac:dyDescent="0.3">
      <c r="A86" s="9" t="s">
        <v>179</v>
      </c>
      <c r="B86" s="67" t="str">
        <f>'Dropdown lists'!AV1</f>
        <v>Does the agency have qualified staff in place to include an experienced CEO, CFO, CSBG Program Manager or any other senior leadership position?</v>
      </c>
      <c r="C86" s="43"/>
      <c r="D86" s="43"/>
      <c r="E86" s="43"/>
      <c r="F86" s="43"/>
      <c r="G86" s="43"/>
      <c r="H86" s="43"/>
      <c r="I86" s="43"/>
      <c r="J86" s="43"/>
      <c r="K86" s="43"/>
      <c r="L86" s="43"/>
      <c r="M86" s="43"/>
      <c r="N86" s="43"/>
    </row>
    <row r="87" spans="1:15" ht="15.75" customHeight="1" thickBot="1" x14ac:dyDescent="0.35">
      <c r="A87" s="9"/>
      <c r="B87" s="9"/>
      <c r="C87" s="63" t="s">
        <v>54</v>
      </c>
      <c r="D87" s="63"/>
      <c r="E87" s="63"/>
      <c r="F87" s="63"/>
      <c r="G87" s="63"/>
      <c r="H87" s="63"/>
      <c r="I87" s="63"/>
      <c r="J87" s="63"/>
      <c r="K87" s="63"/>
      <c r="L87" s="63"/>
      <c r="M87" s="63"/>
      <c r="O87" s="7">
        <f>VLOOKUP(C87,'Dropdown lists'!AV:AW,2,FALSE)</f>
        <v>0</v>
      </c>
    </row>
    <row r="88" spans="1:15" ht="15.75" customHeight="1" x14ac:dyDescent="0.3">
      <c r="A88" s="64"/>
      <c r="B88" s="64"/>
      <c r="C88" s="64"/>
      <c r="D88" s="64"/>
      <c r="E88" s="64"/>
      <c r="F88" s="64"/>
      <c r="G88" s="64"/>
      <c r="H88" s="64"/>
      <c r="I88" s="64"/>
      <c r="J88" s="64"/>
      <c r="K88" s="64"/>
      <c r="L88" s="64"/>
      <c r="M88" s="64"/>
      <c r="N88" s="64"/>
    </row>
    <row r="89" spans="1:15" ht="15.75" customHeight="1" x14ac:dyDescent="0.3">
      <c r="A89" s="9" t="s">
        <v>180</v>
      </c>
      <c r="B89" s="67" t="str">
        <f>'Dropdown lists'!AX1</f>
        <v>Does the agency have a certified ROMA professional?</v>
      </c>
      <c r="C89" s="43"/>
      <c r="D89" s="43"/>
      <c r="E89" s="43"/>
      <c r="F89" s="43"/>
      <c r="G89" s="43"/>
      <c r="H89" s="43"/>
      <c r="I89" s="43"/>
      <c r="J89" s="43"/>
      <c r="K89" s="43"/>
      <c r="L89" s="43"/>
      <c r="M89" s="43"/>
      <c r="N89" s="43"/>
      <c r="O89" s="8"/>
    </row>
    <row r="90" spans="1:15" ht="15.75" customHeight="1" thickBot="1" x14ac:dyDescent="0.35">
      <c r="A90" s="9"/>
      <c r="B90" s="9"/>
      <c r="C90" s="63" t="s">
        <v>54</v>
      </c>
      <c r="D90" s="63"/>
      <c r="E90" s="63"/>
      <c r="F90" s="63"/>
      <c r="G90" s="63"/>
      <c r="H90" s="63"/>
      <c r="I90" s="63"/>
      <c r="J90" s="63"/>
      <c r="K90" s="63"/>
      <c r="L90" s="63"/>
      <c r="M90" s="63"/>
      <c r="N90" s="9"/>
      <c r="O90" s="7">
        <f>VLOOKUP(C90,'Dropdown lists'!AX:AY,2,FALSE)</f>
        <v>0</v>
      </c>
    </row>
    <row r="91" spans="1:15" ht="15.75" customHeight="1" x14ac:dyDescent="0.3">
      <c r="A91" s="9"/>
      <c r="B91" s="9"/>
      <c r="C91" s="26"/>
      <c r="D91" s="26"/>
      <c r="E91" s="26"/>
      <c r="F91" s="26"/>
      <c r="G91" s="26"/>
      <c r="H91" s="26"/>
      <c r="I91" s="9"/>
      <c r="J91" s="9"/>
      <c r="K91" s="9"/>
      <c r="L91" s="9"/>
      <c r="M91" s="9"/>
      <c r="N91" s="9"/>
      <c r="O91" s="8"/>
    </row>
    <row r="92" spans="1:15" ht="31.5" customHeight="1" x14ac:dyDescent="0.3">
      <c r="A92" s="9" t="s">
        <v>181</v>
      </c>
      <c r="B92" s="67" t="str">
        <f>'Dropdown lists'!AZ1</f>
        <v>Organizational Standard 4.5 (Succession Planning) has been marked as accepted and utilized when applicable</v>
      </c>
      <c r="C92" s="43"/>
      <c r="D92" s="43"/>
      <c r="E92" s="43"/>
      <c r="F92" s="43"/>
      <c r="G92" s="43"/>
      <c r="H92" s="43"/>
      <c r="I92" s="43"/>
      <c r="J92" s="43"/>
      <c r="K92" s="43"/>
      <c r="L92" s="43"/>
      <c r="M92" s="43"/>
      <c r="N92" s="43"/>
      <c r="O92" s="8"/>
    </row>
    <row r="93" spans="1:15" ht="15.75" customHeight="1" thickBot="1" x14ac:dyDescent="0.35">
      <c r="A93" s="9"/>
      <c r="B93" s="9"/>
      <c r="C93" s="63" t="s">
        <v>54</v>
      </c>
      <c r="D93" s="63"/>
      <c r="E93" s="63"/>
      <c r="F93" s="63"/>
      <c r="G93" s="63"/>
      <c r="H93" s="63"/>
      <c r="I93" s="63"/>
      <c r="J93" s="63"/>
      <c r="K93" s="63"/>
      <c r="L93" s="63"/>
      <c r="M93" s="63"/>
      <c r="N93" s="9"/>
      <c r="O93" s="7">
        <f>VLOOKUP(C93,'Dropdown lists'!AZ:BA,2,FALSE)</f>
        <v>0</v>
      </c>
    </row>
    <row r="94" spans="1:15" ht="15.75" customHeight="1" thickBot="1" x14ac:dyDescent="0.35">
      <c r="A94" s="64"/>
      <c r="B94" s="64"/>
      <c r="C94" s="64"/>
      <c r="D94" s="64"/>
      <c r="E94" s="64"/>
      <c r="F94" s="64"/>
      <c r="G94" s="64"/>
      <c r="H94" s="64"/>
      <c r="I94" s="64"/>
      <c r="J94" s="64"/>
      <c r="K94" s="64"/>
      <c r="L94" s="64"/>
      <c r="M94" s="64"/>
      <c r="N94" s="64"/>
      <c r="O94" s="8"/>
    </row>
    <row r="95" spans="1:15" ht="15.75" customHeight="1" thickBot="1" x14ac:dyDescent="0.35">
      <c r="A95" s="65" t="s">
        <v>182</v>
      </c>
      <c r="B95" s="65"/>
      <c r="C95" s="65"/>
      <c r="D95" s="174">
        <f>((O17+O31+((O44+O45+O46+O47)/4))/3)*1.25</f>
        <v>0</v>
      </c>
      <c r="E95" s="40"/>
      <c r="F95" s="65" t="s">
        <v>183</v>
      </c>
      <c r="G95" s="65"/>
      <c r="H95" s="174">
        <f>(O20+O34+O48+O49+O50+O51)/6</f>
        <v>0</v>
      </c>
      <c r="I95" s="40"/>
      <c r="J95" s="65" t="s">
        <v>184</v>
      </c>
      <c r="K95" s="65"/>
      <c r="L95" s="65"/>
      <c r="M95" s="174">
        <f>((O23+O26+O37+O40+O53+O56+O59+O62+O65+O68+O71+O79+O82+O87+O90+O93)/1400)*100</f>
        <v>0</v>
      </c>
      <c r="N95" s="38"/>
    </row>
    <row r="96" spans="1:15" ht="15.75" customHeight="1" thickBot="1" x14ac:dyDescent="0.35">
      <c r="A96" s="38"/>
      <c r="B96" s="38"/>
      <c r="C96" s="38"/>
      <c r="D96" s="38"/>
      <c r="E96" s="38"/>
      <c r="F96" s="38"/>
      <c r="G96" s="38"/>
      <c r="H96" s="38"/>
      <c r="I96" s="38"/>
      <c r="J96" s="38"/>
      <c r="K96" s="38"/>
      <c r="L96" s="38"/>
      <c r="M96" s="38"/>
      <c r="N96" s="38"/>
    </row>
    <row r="97" spans="1:14" ht="15.75" customHeight="1" x14ac:dyDescent="0.3">
      <c r="A97" s="9"/>
      <c r="B97" s="66" t="s">
        <v>185</v>
      </c>
      <c r="C97" s="66"/>
      <c r="D97" s="46"/>
      <c r="E97" s="47"/>
      <c r="F97" s="47"/>
      <c r="G97" s="47"/>
      <c r="H97" s="47"/>
      <c r="I97" s="47"/>
      <c r="J97" s="47"/>
      <c r="K97" s="47"/>
      <c r="L97" s="47"/>
      <c r="M97" s="47"/>
      <c r="N97" s="48"/>
    </row>
    <row r="98" spans="1:14" ht="15.75" customHeight="1" x14ac:dyDescent="0.3">
      <c r="A98" s="9"/>
      <c r="B98" s="9"/>
      <c r="C98" s="9"/>
      <c r="D98" s="49"/>
      <c r="E98" s="50"/>
      <c r="F98" s="50"/>
      <c r="G98" s="50"/>
      <c r="H98" s="50"/>
      <c r="I98" s="50"/>
      <c r="J98" s="50"/>
      <c r="K98" s="50"/>
      <c r="L98" s="50"/>
      <c r="M98" s="50"/>
      <c r="N98" s="51"/>
    </row>
    <row r="99" spans="1:14" ht="15.75" customHeight="1" x14ac:dyDescent="0.3">
      <c r="A99" s="9"/>
      <c r="B99" s="9"/>
      <c r="C99" s="9"/>
      <c r="D99" s="49"/>
      <c r="E99" s="50"/>
      <c r="F99" s="50"/>
      <c r="G99" s="50"/>
      <c r="H99" s="50"/>
      <c r="I99" s="50"/>
      <c r="J99" s="50"/>
      <c r="K99" s="50"/>
      <c r="L99" s="50"/>
      <c r="M99" s="50"/>
      <c r="N99" s="51"/>
    </row>
    <row r="100" spans="1:14" ht="15.75" customHeight="1" x14ac:dyDescent="0.3">
      <c r="A100" s="9"/>
      <c r="B100" s="9"/>
      <c r="C100" s="9"/>
      <c r="D100" s="49"/>
      <c r="E100" s="50"/>
      <c r="F100" s="50"/>
      <c r="G100" s="50"/>
      <c r="H100" s="50"/>
      <c r="I100" s="50"/>
      <c r="J100" s="50"/>
      <c r="K100" s="50"/>
      <c r="L100" s="50"/>
      <c r="M100" s="50"/>
      <c r="N100" s="51"/>
    </row>
    <row r="101" spans="1:14" ht="15.75" customHeight="1" thickBot="1" x14ac:dyDescent="0.35">
      <c r="A101" s="9"/>
      <c r="B101" s="9"/>
      <c r="C101" s="9"/>
      <c r="D101" s="52"/>
      <c r="E101" s="53"/>
      <c r="F101" s="53"/>
      <c r="G101" s="53"/>
      <c r="H101" s="53"/>
      <c r="I101" s="53"/>
      <c r="J101" s="53"/>
      <c r="K101" s="53"/>
      <c r="L101" s="53"/>
      <c r="M101" s="53"/>
      <c r="N101" s="54"/>
    </row>
    <row r="102" spans="1:14" ht="15.75" customHeight="1" thickBot="1" x14ac:dyDescent="0.35">
      <c r="A102" s="9"/>
      <c r="B102" s="9"/>
      <c r="C102" s="9"/>
      <c r="D102" s="9"/>
      <c r="E102" s="9"/>
      <c r="F102" s="9"/>
      <c r="G102" s="9"/>
      <c r="H102" s="9"/>
      <c r="I102" s="9"/>
      <c r="J102" s="9"/>
      <c r="K102" s="9"/>
      <c r="L102" s="9"/>
      <c r="M102" s="9"/>
      <c r="N102" s="9"/>
    </row>
    <row r="103" spans="1:14" ht="15.75" customHeight="1" thickBot="1" x14ac:dyDescent="0.35">
      <c r="A103" s="9"/>
      <c r="B103" s="44" t="s">
        <v>186</v>
      </c>
      <c r="C103" s="44"/>
      <c r="D103" s="44"/>
      <c r="E103" s="183">
        <f>IF(O9="High","100",IF(O12="High","100",IF(O76="High","100",(M95+D114))))</f>
        <v>0</v>
      </c>
      <c r="F103" s="9"/>
      <c r="G103" s="9"/>
      <c r="H103" s="9"/>
      <c r="I103" s="44" t="s">
        <v>187</v>
      </c>
      <c r="J103" s="44"/>
      <c r="K103" s="44"/>
      <c r="L103" s="183">
        <f>((D95*0.1)+(H95*0.15)+(M95*0.75))+D114</f>
        <v>0</v>
      </c>
      <c r="M103" s="9"/>
      <c r="N103" s="9"/>
    </row>
    <row r="104" spans="1:14" ht="15.75" customHeight="1" x14ac:dyDescent="0.3">
      <c r="A104" s="9"/>
      <c r="B104" s="9"/>
      <c r="C104" s="9"/>
      <c r="D104" s="9"/>
      <c r="F104" s="9"/>
      <c r="G104" s="9"/>
      <c r="H104" s="9"/>
      <c r="I104" s="9"/>
      <c r="J104" s="9"/>
      <c r="K104" s="9"/>
      <c r="L104" s="9"/>
      <c r="M104" s="9"/>
      <c r="N104" s="9"/>
    </row>
    <row r="105" spans="1:14" ht="15.75" customHeight="1" x14ac:dyDescent="0.3">
      <c r="A105" s="9"/>
      <c r="B105" s="59" t="s">
        <v>188</v>
      </c>
      <c r="C105" s="59"/>
      <c r="D105" s="59"/>
      <c r="E105" s="59"/>
      <c r="F105" s="59"/>
      <c r="G105" s="59"/>
      <c r="H105" s="59"/>
      <c r="I105" s="59"/>
      <c r="J105" s="59"/>
      <c r="K105" s="59"/>
      <c r="L105" s="59"/>
      <c r="M105" s="44"/>
    </row>
    <row r="106" spans="1:14" ht="15.75" customHeight="1" x14ac:dyDescent="0.3">
      <c r="A106" s="9"/>
      <c r="B106" s="9"/>
      <c r="C106" s="9"/>
      <c r="D106" s="9"/>
      <c r="E106" s="9"/>
      <c r="F106" s="9"/>
      <c r="G106" s="9"/>
      <c r="H106" s="9"/>
      <c r="I106" s="9"/>
      <c r="J106" s="9"/>
      <c r="K106" s="9"/>
      <c r="L106" s="9"/>
      <c r="M106" s="9"/>
      <c r="N106" s="9"/>
    </row>
    <row r="107" spans="1:14" ht="15.75" customHeight="1" x14ac:dyDescent="0.3">
      <c r="A107" s="9"/>
      <c r="B107" s="59" t="s">
        <v>189</v>
      </c>
      <c r="C107" s="44"/>
      <c r="D107" s="44"/>
      <c r="E107" s="60" t="s">
        <v>190</v>
      </c>
      <c r="F107" s="60"/>
      <c r="G107" s="60"/>
      <c r="H107" s="39"/>
      <c r="I107" s="61" t="s">
        <v>191</v>
      </c>
      <c r="J107" s="61"/>
      <c r="K107" s="39"/>
      <c r="L107" s="62" t="s">
        <v>57</v>
      </c>
      <c r="M107" s="62"/>
      <c r="N107" s="62"/>
    </row>
    <row r="108" spans="1:14" ht="15.75" customHeight="1" x14ac:dyDescent="0.3">
      <c r="A108" s="9"/>
      <c r="B108" s="44" t="s">
        <v>192</v>
      </c>
      <c r="C108" s="44"/>
      <c r="D108" s="44"/>
      <c r="E108" s="9"/>
      <c r="F108" s="9"/>
      <c r="G108" s="9"/>
      <c r="H108" s="9"/>
      <c r="I108" s="9"/>
      <c r="J108" s="9"/>
      <c r="K108" s="9"/>
      <c r="L108" s="9"/>
      <c r="M108" s="9"/>
      <c r="N108" s="9"/>
    </row>
    <row r="109" spans="1:14" ht="15.75" customHeight="1" thickBot="1" x14ac:dyDescent="0.35">
      <c r="A109" s="9"/>
      <c r="B109" s="9"/>
      <c r="C109" s="9"/>
      <c r="D109" s="16"/>
      <c r="E109" s="9"/>
      <c r="F109" s="9"/>
      <c r="G109" s="9"/>
      <c r="H109" s="9"/>
      <c r="I109" s="9"/>
      <c r="J109" s="9"/>
      <c r="K109" s="9"/>
      <c r="L109" s="9"/>
      <c r="M109" s="9"/>
      <c r="N109" s="9"/>
    </row>
    <row r="110" spans="1:14" ht="15.75" customHeight="1" thickBot="1" x14ac:dyDescent="0.35">
      <c r="A110" s="43" t="s">
        <v>193</v>
      </c>
      <c r="B110" s="43"/>
      <c r="C110" s="43"/>
      <c r="D110" s="55" t="str">
        <f>VLOOKUP(D3,'Dropdown lists'!A:C,3,FALSE)</f>
        <v>Enter State Staff Responsible for Conducting a Review Here</v>
      </c>
      <c r="E110" s="55"/>
      <c r="F110" s="55"/>
      <c r="G110" s="55"/>
      <c r="H110" s="55"/>
      <c r="I110" s="9"/>
      <c r="J110" s="56" t="s">
        <v>54</v>
      </c>
      <c r="K110" s="57"/>
      <c r="L110" s="57"/>
      <c r="M110" s="57"/>
      <c r="N110" s="58"/>
    </row>
    <row r="111" spans="1:14" ht="15.75" customHeight="1" thickBot="1" x14ac:dyDescent="0.35">
      <c r="A111" s="14"/>
      <c r="B111" s="14"/>
      <c r="C111" s="14"/>
      <c r="D111" s="9"/>
      <c r="E111" s="9"/>
      <c r="F111" s="9"/>
      <c r="G111" s="9"/>
      <c r="H111" s="9"/>
      <c r="I111" s="9"/>
      <c r="J111" s="9"/>
      <c r="K111" s="9"/>
      <c r="L111" s="9"/>
      <c r="M111" s="9"/>
      <c r="N111" s="9"/>
    </row>
    <row r="112" spans="1:14" ht="15.75" customHeight="1" thickBot="1" x14ac:dyDescent="0.35">
      <c r="A112" s="43" t="s">
        <v>194</v>
      </c>
      <c r="B112" s="43"/>
      <c r="C112" s="43"/>
      <c r="D112" s="53"/>
      <c r="E112" s="53"/>
      <c r="F112" s="53"/>
      <c r="G112" s="53"/>
      <c r="H112" s="53"/>
      <c r="I112" s="9"/>
      <c r="J112" s="56" t="s">
        <v>54</v>
      </c>
      <c r="K112" s="57"/>
      <c r="L112" s="57"/>
      <c r="M112" s="57"/>
      <c r="N112" s="58"/>
    </row>
    <row r="113" spans="1:14" ht="15.75" customHeight="1" x14ac:dyDescent="0.3">
      <c r="A113" s="37"/>
      <c r="B113" s="37"/>
      <c r="C113" s="37"/>
      <c r="D113" s="9"/>
      <c r="E113" s="9"/>
      <c r="F113" s="9"/>
      <c r="G113" s="9"/>
      <c r="H113" s="9"/>
      <c r="I113" s="9"/>
      <c r="J113" s="9"/>
      <c r="K113" s="9"/>
      <c r="L113" s="9"/>
      <c r="M113" s="9"/>
      <c r="N113" s="9"/>
    </row>
    <row r="114" spans="1:14" ht="15.75" customHeight="1" thickBot="1" x14ac:dyDescent="0.35">
      <c r="A114" s="180" t="s">
        <v>195</v>
      </c>
      <c r="B114" s="180"/>
      <c r="C114" s="180"/>
      <c r="D114" s="42"/>
      <c r="F114" s="9"/>
      <c r="G114" s="9"/>
      <c r="H114" s="9"/>
      <c r="I114" s="9"/>
      <c r="J114" s="9"/>
      <c r="K114" s="9"/>
      <c r="L114" s="9"/>
      <c r="M114" s="9"/>
      <c r="N114" s="9"/>
    </row>
    <row r="115" spans="1:14" ht="15.75" customHeight="1" thickBot="1" x14ac:dyDescent="0.35">
      <c r="A115" s="9"/>
      <c r="B115" s="9"/>
      <c r="C115" s="9"/>
      <c r="D115" s="9"/>
      <c r="E115" s="9"/>
      <c r="F115" s="9"/>
      <c r="G115" s="9"/>
      <c r="H115" s="9"/>
      <c r="I115" s="9"/>
      <c r="J115" s="9"/>
      <c r="K115" s="9"/>
      <c r="L115" s="9"/>
      <c r="M115" s="9"/>
      <c r="N115" s="9"/>
    </row>
    <row r="116" spans="1:14" ht="15.75" customHeight="1" x14ac:dyDescent="0.3">
      <c r="A116" s="9"/>
      <c r="B116" s="44" t="s">
        <v>196</v>
      </c>
      <c r="C116" s="45"/>
      <c r="D116" s="46"/>
      <c r="E116" s="47"/>
      <c r="F116" s="47"/>
      <c r="G116" s="47"/>
      <c r="H116" s="47"/>
      <c r="I116" s="47"/>
      <c r="J116" s="47"/>
      <c r="K116" s="47"/>
      <c r="L116" s="47"/>
      <c r="M116" s="47"/>
      <c r="N116" s="48"/>
    </row>
    <row r="117" spans="1:14" ht="15.75" customHeight="1" x14ac:dyDescent="0.3">
      <c r="A117" s="9"/>
      <c r="B117" s="44"/>
      <c r="C117" s="45"/>
      <c r="D117" s="49"/>
      <c r="E117" s="50"/>
      <c r="F117" s="50"/>
      <c r="G117" s="50"/>
      <c r="H117" s="50"/>
      <c r="I117" s="50"/>
      <c r="J117" s="50"/>
      <c r="K117" s="50"/>
      <c r="L117" s="50"/>
      <c r="M117" s="50"/>
      <c r="N117" s="51"/>
    </row>
    <row r="118" spans="1:14" ht="15.75" customHeight="1" x14ac:dyDescent="0.3">
      <c r="A118" s="9"/>
      <c r="B118" s="9"/>
      <c r="C118" s="9"/>
      <c r="D118" s="49"/>
      <c r="E118" s="50"/>
      <c r="F118" s="50"/>
      <c r="G118" s="50"/>
      <c r="H118" s="50"/>
      <c r="I118" s="50"/>
      <c r="J118" s="50"/>
      <c r="K118" s="50"/>
      <c r="L118" s="50"/>
      <c r="M118" s="50"/>
      <c r="N118" s="51"/>
    </row>
    <row r="119" spans="1:14" ht="15.75" customHeight="1" x14ac:dyDescent="0.3">
      <c r="A119" s="9"/>
      <c r="B119" s="9"/>
      <c r="C119" s="9"/>
      <c r="D119" s="49"/>
      <c r="E119" s="50"/>
      <c r="F119" s="50"/>
      <c r="G119" s="50"/>
      <c r="H119" s="50"/>
      <c r="I119" s="50"/>
      <c r="J119" s="50"/>
      <c r="K119" s="50"/>
      <c r="L119" s="50"/>
      <c r="M119" s="50"/>
      <c r="N119" s="51"/>
    </row>
    <row r="120" spans="1:14" ht="15.75" customHeight="1" thickBot="1" x14ac:dyDescent="0.35">
      <c r="A120" s="9"/>
      <c r="B120" s="9"/>
      <c r="C120" s="9"/>
      <c r="D120" s="52"/>
      <c r="E120" s="53"/>
      <c r="F120" s="53"/>
      <c r="G120" s="53"/>
      <c r="H120" s="53"/>
      <c r="I120" s="53"/>
      <c r="J120" s="53"/>
      <c r="K120" s="53"/>
      <c r="L120" s="53"/>
      <c r="M120" s="53"/>
      <c r="N120" s="54"/>
    </row>
    <row r="121" spans="1:14" ht="15.75" customHeight="1" x14ac:dyDescent="0.3">
      <c r="A121" s="8"/>
      <c r="B121" s="8"/>
      <c r="C121" s="8"/>
      <c r="D121" s="8"/>
      <c r="E121" s="8"/>
      <c r="F121" s="8"/>
      <c r="G121" s="8"/>
      <c r="H121" s="8"/>
      <c r="I121" s="8"/>
      <c r="J121" s="8"/>
      <c r="K121" s="8"/>
      <c r="L121" s="8"/>
      <c r="M121" s="8"/>
      <c r="N121" s="8"/>
    </row>
    <row r="122" spans="1:14" ht="15.75" customHeight="1" x14ac:dyDescent="0.3">
      <c r="A122" s="8"/>
      <c r="B122" s="8"/>
      <c r="C122" s="8"/>
      <c r="D122" s="8"/>
      <c r="E122" s="8"/>
      <c r="F122" s="8"/>
      <c r="G122" s="8"/>
      <c r="H122" s="8"/>
      <c r="I122" s="8"/>
      <c r="J122" s="8"/>
      <c r="K122" s="8"/>
      <c r="L122" s="8"/>
      <c r="M122" s="8"/>
      <c r="N122" s="8"/>
    </row>
    <row r="123" spans="1:14" ht="15.75" customHeight="1" x14ac:dyDescent="0.3">
      <c r="A123" s="8"/>
      <c r="B123" s="17"/>
      <c r="C123" s="17"/>
      <c r="D123" s="17"/>
      <c r="E123" s="8"/>
      <c r="F123" s="8"/>
      <c r="G123" s="8"/>
      <c r="H123" s="8"/>
      <c r="I123" s="8"/>
      <c r="J123" s="8"/>
      <c r="K123" s="8"/>
      <c r="L123" s="8"/>
      <c r="M123" s="8"/>
      <c r="N123" s="8"/>
    </row>
  </sheetData>
  <sheetProtection sheet="1" objects="1" scenarios="1" selectLockedCells="1"/>
  <mergeCells count="114">
    <mergeCell ref="A1:N1"/>
    <mergeCell ref="A3:C3"/>
    <mergeCell ref="D3:H3"/>
    <mergeCell ref="K3:M3"/>
    <mergeCell ref="A4:C4"/>
    <mergeCell ref="D4:H4"/>
    <mergeCell ref="A13:N13"/>
    <mergeCell ref="A14:N14"/>
    <mergeCell ref="B16:N16"/>
    <mergeCell ref="C17:M17"/>
    <mergeCell ref="A18:N18"/>
    <mergeCell ref="B19:N19"/>
    <mergeCell ref="A6:N6"/>
    <mergeCell ref="B8:N8"/>
    <mergeCell ref="C9:H9"/>
    <mergeCell ref="A10:N10"/>
    <mergeCell ref="B11:N11"/>
    <mergeCell ref="C12:H12"/>
    <mergeCell ref="C26:M26"/>
    <mergeCell ref="A27:N27"/>
    <mergeCell ref="A28:N28"/>
    <mergeCell ref="B30:N30"/>
    <mergeCell ref="C31:M31"/>
    <mergeCell ref="A32:N32"/>
    <mergeCell ref="C20:M20"/>
    <mergeCell ref="A21:N21"/>
    <mergeCell ref="B22:N22"/>
    <mergeCell ref="C23:M23"/>
    <mergeCell ref="A24:N24"/>
    <mergeCell ref="B25:N25"/>
    <mergeCell ref="B39:N39"/>
    <mergeCell ref="C40:M40"/>
    <mergeCell ref="A41:N41"/>
    <mergeCell ref="A42:N42"/>
    <mergeCell ref="B44:N44"/>
    <mergeCell ref="C45:G45"/>
    <mergeCell ref="J45:N45"/>
    <mergeCell ref="B33:N33"/>
    <mergeCell ref="C34:M34"/>
    <mergeCell ref="A35:N35"/>
    <mergeCell ref="B36:N36"/>
    <mergeCell ref="C37:M37"/>
    <mergeCell ref="A38:N38"/>
    <mergeCell ref="C50:G50"/>
    <mergeCell ref="A51:N51"/>
    <mergeCell ref="B52:N52"/>
    <mergeCell ref="C53:M53"/>
    <mergeCell ref="A54:N54"/>
    <mergeCell ref="C46:G46"/>
    <mergeCell ref="J46:N46"/>
    <mergeCell ref="A47:N47"/>
    <mergeCell ref="B48:N48"/>
    <mergeCell ref="C49:G49"/>
    <mergeCell ref="J49:N49"/>
    <mergeCell ref="J50:N50"/>
    <mergeCell ref="B61:N61"/>
    <mergeCell ref="C62:M62"/>
    <mergeCell ref="A63:N63"/>
    <mergeCell ref="B64:N64"/>
    <mergeCell ref="C65:M65"/>
    <mergeCell ref="A66:N66"/>
    <mergeCell ref="B55:N55"/>
    <mergeCell ref="C56:M56"/>
    <mergeCell ref="A57:N57"/>
    <mergeCell ref="B58:N58"/>
    <mergeCell ref="C59:M59"/>
    <mergeCell ref="A60:N60"/>
    <mergeCell ref="A73:N73"/>
    <mergeCell ref="B75:G75"/>
    <mergeCell ref="C76:M76"/>
    <mergeCell ref="A77:N77"/>
    <mergeCell ref="B78:N78"/>
    <mergeCell ref="B67:N67"/>
    <mergeCell ref="C68:M68"/>
    <mergeCell ref="A69:N69"/>
    <mergeCell ref="B70:N70"/>
    <mergeCell ref="C71:M71"/>
    <mergeCell ref="A72:N72"/>
    <mergeCell ref="I75:M75"/>
    <mergeCell ref="B86:N86"/>
    <mergeCell ref="C87:M87"/>
    <mergeCell ref="A88:N88"/>
    <mergeCell ref="B89:N89"/>
    <mergeCell ref="C90:M90"/>
    <mergeCell ref="B92:N92"/>
    <mergeCell ref="C79:M79"/>
    <mergeCell ref="A80:N80"/>
    <mergeCell ref="B81:N81"/>
    <mergeCell ref="C82:M82"/>
    <mergeCell ref="A83:N83"/>
    <mergeCell ref="A84:N84"/>
    <mergeCell ref="B103:D103"/>
    <mergeCell ref="I103:K103"/>
    <mergeCell ref="B105:M105"/>
    <mergeCell ref="B107:D107"/>
    <mergeCell ref="E107:G107"/>
    <mergeCell ref="I107:J107"/>
    <mergeCell ref="L107:N107"/>
    <mergeCell ref="C93:M93"/>
    <mergeCell ref="A94:N94"/>
    <mergeCell ref="A95:C95"/>
    <mergeCell ref="F95:G95"/>
    <mergeCell ref="J95:L95"/>
    <mergeCell ref="B97:C97"/>
    <mergeCell ref="D97:N101"/>
    <mergeCell ref="B116:C117"/>
    <mergeCell ref="D116:N120"/>
    <mergeCell ref="B108:D108"/>
    <mergeCell ref="A110:C110"/>
    <mergeCell ref="D110:H110"/>
    <mergeCell ref="J110:N110"/>
    <mergeCell ref="A112:C112"/>
    <mergeCell ref="D112:H112"/>
    <mergeCell ref="J112:N112"/>
  </mergeCells>
  <conditionalFormatting sqref="E108">
    <cfRule type="expression" dxfId="69" priority="1">
      <formula>$E$103&gt;0</formula>
    </cfRule>
  </conditionalFormatting>
  <conditionalFormatting sqref="F108">
    <cfRule type="expression" dxfId="68" priority="2">
      <formula>$E$103&gt;10</formula>
    </cfRule>
  </conditionalFormatting>
  <conditionalFormatting sqref="G108">
    <cfRule type="expression" dxfId="67" priority="3">
      <formula>$E$103&gt;20</formula>
    </cfRule>
  </conditionalFormatting>
  <conditionalFormatting sqref="H108">
    <cfRule type="expression" dxfId="66" priority="4">
      <formula>$E$103&gt;30</formula>
    </cfRule>
  </conditionalFormatting>
  <conditionalFormatting sqref="I108">
    <cfRule type="expression" dxfId="65" priority="5">
      <formula>$E$103&gt;40</formula>
    </cfRule>
  </conditionalFormatting>
  <conditionalFormatting sqref="J108">
    <cfRule type="expression" dxfId="64" priority="6">
      <formula>$E$103&gt;50</formula>
    </cfRule>
  </conditionalFormatting>
  <conditionalFormatting sqref="K108">
    <cfRule type="expression" dxfId="63" priority="7">
      <formula>$E$103&gt;60</formula>
    </cfRule>
  </conditionalFormatting>
  <conditionalFormatting sqref="L108">
    <cfRule type="expression" dxfId="62" priority="8">
      <formula>$E$103&gt;70</formula>
    </cfRule>
  </conditionalFormatting>
  <conditionalFormatting sqref="M108">
    <cfRule type="expression" dxfId="61" priority="9">
      <formula>$E$103&gt;80</formula>
    </cfRule>
  </conditionalFormatting>
  <conditionalFormatting sqref="N108">
    <cfRule type="expression" dxfId="60" priority="10">
      <formula>$E$103&gt;90</formula>
    </cfRule>
  </conditionalFormatting>
  <pageMargins left="0.7" right="0.7" top="0.75" bottom="0.75" header="0.3" footer="0.3"/>
  <pageSetup scale="71" fitToHeight="0"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BE4DBFDF-2914-40FB-941C-D463131C7C97}">
          <x14:formula1>
            <xm:f>'Dropdown lists'!$AV$2:$AV$7</xm:f>
          </x14:formula1>
          <xm:sqref>C87:M87</xm:sqref>
        </x14:dataValidation>
        <x14:dataValidation type="list" allowBlank="1" showInputMessage="1" showErrorMessage="1" xr:uid="{D4FCE08F-B3FA-446C-8444-6800894FA4CF}">
          <x14:formula1>
            <xm:f>'Dropdown lists'!$N$2:$N$8</xm:f>
          </x14:formula1>
          <xm:sqref>C26:M26</xm:sqref>
        </x14:dataValidation>
        <x14:dataValidation type="list" allowBlank="1" showInputMessage="1" showErrorMessage="1" xr:uid="{8247EBED-4AEB-4986-8A50-45769B94210B}">
          <x14:formula1>
            <xm:f>'Dropdown lists'!$AZ$2:$AZ$6</xm:f>
          </x14:formula1>
          <xm:sqref>C93:M93</xm:sqref>
        </x14:dataValidation>
        <x14:dataValidation type="list" allowBlank="1" showInputMessage="1" showErrorMessage="1" xr:uid="{F856C238-0949-478E-9C10-7671E78B1741}">
          <x14:formula1>
            <xm:f>'Dropdown lists'!$A$2:$A$37</xm:f>
          </x14:formula1>
          <xm:sqref>D3:H3</xm:sqref>
        </x14:dataValidation>
        <x14:dataValidation type="list" allowBlank="1" showInputMessage="1" showErrorMessage="1" xr:uid="{11F84453-3842-493B-BE41-F40587A96343}">
          <x14:formula1>
            <xm:f>'Dropdown lists'!$D$2:$D$4</xm:f>
          </x14:formula1>
          <xm:sqref>C9:H9</xm:sqref>
        </x14:dataValidation>
        <x14:dataValidation type="list" allowBlank="1" showInputMessage="1" showErrorMessage="1" xr:uid="{4E347D86-3171-44FA-8401-5A4A960C5CB1}">
          <x14:formula1>
            <xm:f>'Dropdown lists'!$F$2:$F$4</xm:f>
          </x14:formula1>
          <xm:sqref>C12:H12</xm:sqref>
        </x14:dataValidation>
        <x14:dataValidation type="list" allowBlank="1" showInputMessage="1" showErrorMessage="1" xr:uid="{20513485-7686-47F0-9D13-D0DC4A229173}">
          <x14:formula1>
            <xm:f>'Dropdown lists'!$H$2:$H$6</xm:f>
          </x14:formula1>
          <xm:sqref>C17:M17</xm:sqref>
        </x14:dataValidation>
        <x14:dataValidation type="list" allowBlank="1" showInputMessage="1" showErrorMessage="1" xr:uid="{8E8B2BB4-911E-4AB4-97A8-C5F870256182}">
          <x14:formula1>
            <xm:f>'Dropdown lists'!$J$2:$J$6</xm:f>
          </x14:formula1>
          <xm:sqref>C20:M20</xm:sqref>
        </x14:dataValidation>
        <x14:dataValidation type="list" allowBlank="1" showInputMessage="1" showErrorMessage="1" xr:uid="{D8BFE320-3F46-4F4A-85B2-5E1D87A765A6}">
          <x14:formula1>
            <xm:f>'Dropdown lists'!$P$2:$P$6</xm:f>
          </x14:formula1>
          <xm:sqref>C31:M31</xm:sqref>
        </x14:dataValidation>
        <x14:dataValidation type="list" allowBlank="1" showInputMessage="1" showErrorMessage="1" xr:uid="{BB12157A-2C79-4788-9343-EF03ECE762E3}">
          <x14:formula1>
            <xm:f>'Dropdown lists'!$R$2:$R$6</xm:f>
          </x14:formula1>
          <xm:sqref>C34:M34</xm:sqref>
        </x14:dataValidation>
        <x14:dataValidation type="list" allowBlank="1" showInputMessage="1" showErrorMessage="1" xr:uid="{A39F9ED2-C6B8-450D-8D81-50876DDF3E61}">
          <x14:formula1>
            <xm:f>'Dropdown lists'!$V$2:$V$8</xm:f>
          </x14:formula1>
          <xm:sqref>C40:M40</xm:sqref>
        </x14:dataValidation>
        <x14:dataValidation type="list" allowBlank="1" showInputMessage="1" showErrorMessage="1" xr:uid="{9370A620-6AB1-4547-A91E-BAB0B2AB2326}">
          <x14:formula1>
            <xm:f>'Dropdown lists'!$T$2:$T$8</xm:f>
          </x14:formula1>
          <xm:sqref>C37:M37</xm:sqref>
        </x14:dataValidation>
        <x14:dataValidation type="list" allowBlank="1" showInputMessage="1" showErrorMessage="1" xr:uid="{F45BD05D-72EF-4296-9495-7864CCAA2D6A}">
          <x14:formula1>
            <xm:f>'Dropdown lists'!$AB$2:$AB$8</xm:f>
          </x14:formula1>
          <xm:sqref>C53:M53</xm:sqref>
        </x14:dataValidation>
        <x14:dataValidation type="list" allowBlank="1" showInputMessage="1" showErrorMessage="1" xr:uid="{72AEDC1C-9E8C-4D26-B0AD-E43F5E237B3E}">
          <x14:formula1>
            <xm:f>'Dropdown lists'!$AD$2:$AD$6</xm:f>
          </x14:formula1>
          <xm:sqref>C56:M56</xm:sqref>
        </x14:dataValidation>
        <x14:dataValidation type="list" allowBlank="1" showInputMessage="1" showErrorMessage="1" xr:uid="{167C6FB5-7F0B-4C42-AF28-E3F79AF0E8F0}">
          <x14:formula1>
            <xm:f>'Dropdown lists'!$AF$2:$AF$7</xm:f>
          </x14:formula1>
          <xm:sqref>C59:M59</xm:sqref>
        </x14:dataValidation>
        <x14:dataValidation type="list" allowBlank="1" showInputMessage="1" showErrorMessage="1" xr:uid="{5FECEAAB-C7AB-4BCE-B4A6-96C943539F1B}">
          <x14:formula1>
            <xm:f>'Dropdown lists'!$AH$2:$AH$4</xm:f>
          </x14:formula1>
          <xm:sqref>C62:M62</xm:sqref>
        </x14:dataValidation>
        <x14:dataValidation type="list" allowBlank="1" showInputMessage="1" showErrorMessage="1" xr:uid="{49F5E69C-0252-4413-B656-CB3074EFDF2C}">
          <x14:formula1>
            <xm:f>'Dropdown lists'!$AJ$2:$AJ$6</xm:f>
          </x14:formula1>
          <xm:sqref>C65:M65</xm:sqref>
        </x14:dataValidation>
        <x14:dataValidation type="list" allowBlank="1" showInputMessage="1" showErrorMessage="1" xr:uid="{6819B14E-E4C2-4D9D-B1B6-1015AFB42DBD}">
          <x14:formula1>
            <xm:f>'Dropdown lists'!$AL$2:$AL$6</xm:f>
          </x14:formula1>
          <xm:sqref>C68:M68</xm:sqref>
        </x14:dataValidation>
        <x14:dataValidation type="list" allowBlank="1" showInputMessage="1" showErrorMessage="1" xr:uid="{07CED16E-F0E1-4FDE-BD66-A60B28DED50C}">
          <x14:formula1>
            <xm:f>'Dropdown lists'!$AN$2:$AN$6</xm:f>
          </x14:formula1>
          <xm:sqref>C71:M71</xm:sqref>
        </x14:dataValidation>
        <x14:dataValidation type="list" allowBlank="1" showInputMessage="1" showErrorMessage="1" xr:uid="{228F87A5-CE64-4A3E-AC04-A6491D8C1192}">
          <x14:formula1>
            <xm:f>'Dropdown lists'!$AP$2:$AP$4</xm:f>
          </x14:formula1>
          <xm:sqref>C76:M76</xm:sqref>
        </x14:dataValidation>
        <x14:dataValidation type="list" allowBlank="1" showInputMessage="1" showErrorMessage="1" xr:uid="{276A7DAC-52B3-4841-910F-072A6BD0FF20}">
          <x14:formula1>
            <xm:f>'Dropdown lists'!$AR$2:$AR$5</xm:f>
          </x14:formula1>
          <xm:sqref>C79:M79</xm:sqref>
        </x14:dataValidation>
        <x14:dataValidation type="list" allowBlank="1" showInputMessage="1" showErrorMessage="1" xr:uid="{254B6575-05F5-4953-97C8-61527353D3D4}">
          <x14:formula1>
            <xm:f>'Dropdown lists'!$AT$2:$AT$7</xm:f>
          </x14:formula1>
          <xm:sqref>C82:M82</xm:sqref>
        </x14:dataValidation>
        <x14:dataValidation type="list" allowBlank="1" showInputMessage="1" showErrorMessage="1" xr:uid="{72D392F6-D151-468E-B32C-E61DE6A699F2}">
          <x14:formula1>
            <xm:f>'Dropdown lists'!$BB$2:$BB$6</xm:f>
          </x14:formula1>
          <xm:sqref>J110:N110 J112:N112</xm:sqref>
        </x14:dataValidation>
        <x14:dataValidation type="list" allowBlank="1" showInputMessage="1" showErrorMessage="1" xr:uid="{A42D7AE4-C02C-467D-9157-7E18A763C47B}">
          <x14:formula1>
            <xm:f>'Dropdown lists'!$L$2:$L$5</xm:f>
          </x14:formula1>
          <xm:sqref>C23:M23</xm:sqref>
        </x14:dataValidation>
        <x14:dataValidation type="list" allowBlank="1" showInputMessage="1" showErrorMessage="1" xr:uid="{0A7AB3FF-ED49-405A-8731-7E387228BCEA}">
          <x14:formula1>
            <xm:f>'Dropdown lists'!$Z$2:$Z$6</xm:f>
          </x14:formula1>
          <xm:sqref>C49:G50 J49:J50</xm:sqref>
        </x14:dataValidation>
        <x14:dataValidation type="list" allowBlank="1" showInputMessage="1" showErrorMessage="1" xr:uid="{25C9D5B7-5E89-49CE-B5C2-41DEC8DF7CDD}">
          <x14:formula1>
            <xm:f>'Dropdown lists'!$X$2:$X$6</xm:f>
          </x14:formula1>
          <xm:sqref>C45:G46 J45:N46</xm:sqref>
        </x14:dataValidation>
        <x14:dataValidation type="list" allowBlank="1" showInputMessage="1" showErrorMessage="1" xr:uid="{F7F0BDF6-A7A4-4D9A-BB08-BDACA8C89F98}">
          <x14:formula1>
            <xm:f>'Dropdown lists'!$AX$2:$AX$6</xm:f>
          </x14:formula1>
          <xm:sqref>C90:M90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Dropdown lists</vt:lpstr>
      <vt:lpstr>Summary</vt:lpstr>
      <vt:lpstr>Instructions</vt:lpstr>
      <vt:lpstr>Agency 1</vt:lpstr>
      <vt:lpstr>Agency 2</vt:lpstr>
      <vt:lpstr>Agency 3</vt:lpstr>
      <vt:lpstr>Agency 4</vt:lpstr>
      <vt:lpstr>Agency 5</vt:lpstr>
      <vt:lpstr>Agency 6</vt:lpstr>
      <vt:lpstr>Agency 7</vt:lpstr>
      <vt:lpstr>Agency 8</vt:lpstr>
      <vt:lpstr>Agency 9</vt:lpstr>
      <vt:lpstr>Agency 10</vt:lpstr>
      <vt:lpstr>Agency 11</vt:lpstr>
      <vt:lpstr>Agency 12</vt:lpstr>
      <vt:lpstr>Agency 13</vt:lpstr>
      <vt:lpstr>Agency 14</vt:lpstr>
      <vt:lpstr>Agency 15</vt:lpstr>
      <vt:lpstr>Agency 16</vt:lpstr>
      <vt:lpstr>Agency 17</vt:lpstr>
      <vt:lpstr>Agency 18</vt:lpstr>
      <vt:lpstr>Agency 19</vt:lpstr>
      <vt:lpstr>Agency 20</vt:lpstr>
      <vt:lpstr>Agency 21</vt:lpstr>
      <vt:lpstr>Agency 22</vt:lpstr>
      <vt:lpstr>Agency 23</vt:lpstr>
      <vt:lpstr>Agency 24</vt:lpstr>
      <vt:lpstr>Agency 25</vt:lpstr>
      <vt:lpstr>Agency 26</vt:lpstr>
      <vt:lpstr>Agency 27</vt:lpstr>
      <vt:lpstr>Agency 28</vt:lpstr>
      <vt:lpstr>Agency 29</vt:lpstr>
      <vt:lpstr>Agency 30</vt:lpstr>
      <vt:lpstr>Agency 31</vt:lpstr>
      <vt:lpstr>Agency 32</vt:lpstr>
      <vt:lpstr>Agency 33</vt:lpstr>
      <vt:lpstr>Agency 34</vt:lpstr>
      <vt:lpstr>Agency 35</vt:lpstr>
      <vt:lpstr>Agency Template</vt:lpstr>
    </vt:vector>
  </TitlesOfParts>
  <Manager/>
  <Company>State of Illinois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Ben</dc:creator>
  <cp:keywords/>
  <dc:description/>
  <cp:lastModifiedBy>Lauren Johnson</cp:lastModifiedBy>
  <cp:revision/>
  <dcterms:created xsi:type="dcterms:W3CDTF">2016-10-27T19:06:19Z</dcterms:created>
  <dcterms:modified xsi:type="dcterms:W3CDTF">2023-11-22T17:00:16Z</dcterms:modified>
  <cp:category/>
  <cp:contentStatus/>
</cp:coreProperties>
</file>