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0"/>
  <workbookPr/>
  <mc:AlternateContent xmlns:mc="http://schemas.openxmlformats.org/markup-compatibility/2006">
    <mc:Choice Requires="x15">
      <x15ac:absPath xmlns:x15ac="http://schemas.microsoft.com/office/spreadsheetml/2010/11/ac" url="R:\Program Units\Community Action\Operations\Contracts\Monitoring\2020\MesaCAN\"/>
    </mc:Choice>
  </mc:AlternateContent>
  <xr:revisionPtr revIDLastSave="0" documentId="11_C12E5C0E6168C402A6614D89EDE223BD5CBA1CC0" xr6:coauthVersionLast="47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Assessment" sheetId="1" r:id="rId1"/>
    <sheet name="Instructions" sheetId="2" r:id="rId2"/>
  </sheets>
  <definedNames>
    <definedName name="_xlnm.Print_Area" localSheetId="0">Assessment!$A:$G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" l="1"/>
  <c r="E30" i="1"/>
  <c r="E23" i="1"/>
  <c r="E16" i="1"/>
  <c r="E41" i="1" l="1"/>
  <c r="E40" i="1"/>
</calcChain>
</file>

<file path=xl/sharedStrings.xml><?xml version="1.0" encoding="utf-8"?>
<sst xmlns="http://schemas.openxmlformats.org/spreadsheetml/2006/main" count="180" uniqueCount="115">
  <si>
    <t>Risk Assessment - Community Action Agencies</t>
  </si>
  <si>
    <t>Element</t>
  </si>
  <si>
    <t>Requirement</t>
  </si>
  <si>
    <t>Impact Score (1-5 scale used)</t>
  </si>
  <si>
    <t>Requirement met?</t>
  </si>
  <si>
    <t>Rationale or Documentation</t>
  </si>
  <si>
    <t>Source</t>
  </si>
  <si>
    <t>#</t>
  </si>
  <si>
    <t>Administration</t>
  </si>
  <si>
    <t>Board meeting minutes</t>
  </si>
  <si>
    <t xml:space="preserve">The agency retains board meeting minutes.  </t>
  </si>
  <si>
    <t>Yes</t>
  </si>
  <si>
    <t>Meeting Minutes</t>
  </si>
  <si>
    <t>Subcontractors:
 1) Insurance
 2) Monitoring</t>
  </si>
  <si>
    <r>
      <t xml:space="preserve">1) All subcontractors' insurance is current and correct; </t>
    </r>
    <r>
      <rPr>
        <i/>
        <sz val="11"/>
        <rFont val="Arial"/>
        <family val="2"/>
      </rPr>
      <t>and</t>
    </r>
    <r>
      <rPr>
        <sz val="11"/>
        <rFont val="Arial"/>
        <family val="2"/>
      </rPr>
      <t xml:space="preserve"> 2) Contractor adequately monitors subcontractors.</t>
    </r>
  </si>
  <si>
    <t xml:space="preserve">Agency provides all services directly. </t>
  </si>
  <si>
    <t>On-site records review</t>
  </si>
  <si>
    <t>Agency budget</t>
  </si>
  <si>
    <t>Budget reflects all services and DES funding is broken out.</t>
  </si>
  <si>
    <t>Agency budget review</t>
  </si>
  <si>
    <t>Agency Budget</t>
  </si>
  <si>
    <t>Corporation Commission Standing</t>
  </si>
  <si>
    <t>Agency is in good standing.</t>
  </si>
  <si>
    <t>Corp. Commision certificate check</t>
  </si>
  <si>
    <t>AZ Secretary of State</t>
  </si>
  <si>
    <t>Subcontracts</t>
  </si>
  <si>
    <t>Includes required components.</t>
  </si>
  <si>
    <t>Insurance compliance</t>
  </si>
  <si>
    <t>Insurance complies with required levels and is current.</t>
  </si>
  <si>
    <t>Insurance certificate review.</t>
  </si>
  <si>
    <t>Insurance Certificate</t>
  </si>
  <si>
    <t>Alternative accommodations for clients</t>
  </si>
  <si>
    <t>Agency is in compliance with Non-Discrimination terms and conditions.</t>
  </si>
  <si>
    <t xml:space="preserve">Walkthrough during on-site review. </t>
  </si>
  <si>
    <t xml:space="preserve">On-site review/tour. </t>
  </si>
  <si>
    <t>Fingerprint Clearance</t>
  </si>
  <si>
    <t>Agency is in compliance with the Fingerprint Clearance terms and conditions.</t>
  </si>
  <si>
    <t>Personnel file review.</t>
  </si>
  <si>
    <t>Central Registry</t>
  </si>
  <si>
    <t>Agency is in compliance with the Central Registry terms and conditions.</t>
  </si>
  <si>
    <t>Equipment</t>
  </si>
  <si>
    <t>Arency is in compliance with the Equipment terms and conditions.</t>
  </si>
  <si>
    <t>Equipment list review</t>
  </si>
  <si>
    <t>I-9 Form</t>
  </si>
  <si>
    <t>Agency is in compliance with the Federal Immigration and Nationality Act terms and conditions.</t>
  </si>
  <si>
    <t>E-Verify</t>
  </si>
  <si>
    <t>Agency is in compliance with the E-Verify terms and conditions.</t>
  </si>
  <si>
    <t>Section Risk Score</t>
  </si>
  <si>
    <t>Fiscal</t>
  </si>
  <si>
    <t>Segregation of Accounting functions</t>
  </si>
  <si>
    <t>Agency has adequate segregation of accounting functions.</t>
  </si>
  <si>
    <t xml:space="preserve">Fiscal policies and procedures. </t>
  </si>
  <si>
    <t>Single Audit/Audit Management Letter</t>
  </si>
  <si>
    <t>No findings relating to the ADES contract were noted in agency's Single Audit.</t>
  </si>
  <si>
    <t>Audit/AMS Memo review</t>
  </si>
  <si>
    <t xml:space="preserve">Single audit and AMS memo review. </t>
  </si>
  <si>
    <t>Agency's response to Single Audit findings</t>
  </si>
  <si>
    <t>Agency's identified actions to resolve any audit findings were adequate.</t>
  </si>
  <si>
    <t xml:space="preserve">Single audit review. </t>
  </si>
  <si>
    <t>Single audit.</t>
  </si>
  <si>
    <t>Cash disbursements to each utility company vs. Payment Verification Reports</t>
  </si>
  <si>
    <t>Agency reimburses utility companies in accordance with payment verification reports as evidenced on bank statements.</t>
  </si>
  <si>
    <t xml:space="preserve">Backup fiscal documentation. </t>
  </si>
  <si>
    <t>Bank Statement Reconciliation</t>
  </si>
  <si>
    <t>Agency reconciles bank statements.</t>
  </si>
  <si>
    <t>Case Management</t>
  </si>
  <si>
    <t>Procedures re: financial &amp; non-financial eligibility</t>
  </si>
  <si>
    <t xml:space="preserve">Agency has specific processes to evaluate both fiscal and non-fiscal eligibility of clients.  </t>
  </si>
  <si>
    <t>LIHEAP Eligibility Calculator</t>
  </si>
  <si>
    <t xml:space="preserve">Crisis Processing </t>
  </si>
  <si>
    <t xml:space="preserve">Agency has specific processes to recognize applicants in crisis situations. </t>
  </si>
  <si>
    <t>Client Interviews</t>
  </si>
  <si>
    <t>Client Applications</t>
  </si>
  <si>
    <t>Policies &amp; Procedures documented</t>
  </si>
  <si>
    <t xml:space="preserve">Agency has documented policies and procedures for case management. </t>
  </si>
  <si>
    <t>Case management training</t>
  </si>
  <si>
    <t>Agency provides Case Management training at least annually.</t>
  </si>
  <si>
    <t>CCR</t>
  </si>
  <si>
    <t>Grievance Process</t>
  </si>
  <si>
    <t>Agency has a grievience process readily available to clients and the public.</t>
  </si>
  <si>
    <t>Community Services</t>
  </si>
  <si>
    <t>Operational Planning</t>
  </si>
  <si>
    <t>The organization sets specific, measurable, actionable, realistic, time-framed goals to achieve.</t>
  </si>
  <si>
    <t>SFY19 CAP</t>
  </si>
  <si>
    <t>Program Evaluation</t>
  </si>
  <si>
    <t>Agency has an internal process to evaluate its program needs and goals.</t>
  </si>
  <si>
    <t>Technical Assistance and Policy Clarifications</t>
  </si>
  <si>
    <t xml:space="preserve">Agency communicates with DES regarding its needs for technical assistance and policy clarification. </t>
  </si>
  <si>
    <t>Requested LIHEAP, Citizenship and CSBG training</t>
  </si>
  <si>
    <t>DAAS Provided Training</t>
  </si>
  <si>
    <t>Board Roster</t>
  </si>
  <si>
    <t>Agency keeps clear and concise records of board rosters.</t>
  </si>
  <si>
    <t>Community Action Plan</t>
  </si>
  <si>
    <t xml:space="preserve">Agency has a written community action plan. </t>
  </si>
  <si>
    <t>Needs Assessment</t>
  </si>
  <si>
    <t xml:space="preserve">The agency has prepared a community needs assessment within the past 3 years. </t>
  </si>
  <si>
    <t>By-laws</t>
  </si>
  <si>
    <t>The agency keeps clear and consise records of Board by-laws.</t>
  </si>
  <si>
    <t>Mesa CAN By-Laws</t>
  </si>
  <si>
    <t>Total Risk Score
(Simple Avg of Sections)</t>
  </si>
  <si>
    <t>Total Risk Score
(Weighted Avg of Sections)</t>
  </si>
  <si>
    <t>Instructions</t>
  </si>
  <si>
    <t xml:space="preserve">The purpose of this instrument is to determine the level of compliance risk for each Community Action Program Agency.   </t>
  </si>
  <si>
    <t xml:space="preserve">This tool will be completed as part of each Agency's on-site monitoring process to determine if any additional visits, </t>
  </si>
  <si>
    <t xml:space="preserve">technical assistance, or training is needed for those Agencies which score higher and are determined to be at a higher risk level. </t>
  </si>
  <si>
    <t>The tool identifies various risk factors, each having an impact score corresponding to its prioritization by DAAS (higher score = greater priority).</t>
  </si>
  <si>
    <t>If the Agency does not meet the requirement of a particular element, check it "No". This indicates that risk is present.</t>
  </si>
  <si>
    <t>A risk factor not checked either "Yes" or "No" is interpreted as "No".</t>
  </si>
  <si>
    <t>For each section, the tool calculates a risk score expressed as a percentage. A higher score is bad. 100% = maximum risk.</t>
  </si>
  <si>
    <t>At the bottom of the tool, two Total Risk Scores are presented based on section averages:</t>
  </si>
  <si>
    <t>Simple Average: Each section is given equal weight</t>
  </si>
  <si>
    <t>Weighted Average: Sections which contain more impact points are given greater weight</t>
  </si>
  <si>
    <t>For each unmet requirement checked "No", it is important to fill out the "Rationale or Documentation" and "Source" fields.</t>
  </si>
  <si>
    <t xml:space="preserve">The "Rationale or Documentation" field is a summary of the finding that puts the Agency at risk, </t>
  </si>
  <si>
    <t xml:space="preserve">and the "Source" field is the contractual item that relates to the finding, for example a section from the Terms and Conditions or the Scope of Work.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</si>
</sst>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scheme val="minor"/>
    </font>
    <font>
      <b/>
      <sz val="2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0"/>
      <name val="Arial Narrow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12"/>
      <color theme="1"/>
      <name val="ac Book"/>
    </font>
    <font>
      <b/>
      <sz val="12"/>
      <name val="ac Book"/>
    </font>
    <font>
      <b/>
      <sz val="12"/>
      <color theme="1"/>
      <name val="ac Book"/>
    </font>
    <font>
      <sz val="11"/>
      <color theme="1"/>
      <name val="ac Book"/>
    </font>
    <font>
      <sz val="11"/>
      <name val="ac Book"/>
    </font>
    <font>
      <sz val="11"/>
      <color rgb="FFFF0000"/>
      <name val="ac Book"/>
    </font>
    <font>
      <sz val="11"/>
      <color rgb="FFC00000"/>
      <name val="ac Book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rgb="FF7030A0"/>
      <name val="Arial"/>
      <family val="2"/>
    </font>
    <font>
      <sz val="11"/>
      <color theme="5" tint="-0.249977111117893"/>
      <name val="Arial"/>
      <family val="2"/>
    </font>
    <font>
      <sz val="11"/>
      <color rgb="FFC00000"/>
      <name val="Arial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i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</borders>
  <cellStyleXfs count="3">
    <xf numFmtId="0" fontId="0" fillId="0" borderId="0"/>
    <xf numFmtId="0" fontId="7" fillId="0" borderId="0"/>
    <xf numFmtId="0" fontId="22" fillId="0" borderId="0"/>
  </cellStyleXfs>
  <cellXfs count="52">
    <xf numFmtId="0" fontId="0" fillId="0" borderId="0" xfId="0"/>
    <xf numFmtId="0" fontId="4" fillId="3" borderId="2" xfId="0" applyFont="1" applyFill="1" applyBorder="1" applyAlignment="1">
      <alignment horizontal="center" vertical="center"/>
    </xf>
    <xf numFmtId="1" fontId="5" fillId="3" borderId="2" xfId="0" applyNumberFormat="1" applyFont="1" applyFill="1" applyBorder="1" applyAlignment="1" applyProtection="1">
      <alignment horizontal="left" wrapText="1"/>
      <protection locked="0"/>
    </xf>
    <xf numFmtId="1" fontId="5" fillId="3" borderId="2" xfId="0" applyNumberFormat="1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8" fillId="0" borderId="2" xfId="1" applyFont="1" applyBorder="1" applyAlignment="1">
      <alignment vertical="top" wrapText="1"/>
    </xf>
    <xf numFmtId="0" fontId="8" fillId="0" borderId="2" xfId="1" applyFont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left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6" fillId="0" borderId="2" xfId="1" applyFont="1" applyBorder="1" applyAlignment="1">
      <alignment horizontal="center" vertical="center" wrapText="1"/>
    </xf>
    <xf numFmtId="0" fontId="6" fillId="0" borderId="2" xfId="0" applyFont="1" applyBorder="1" applyAlignment="1">
      <alignment wrapText="1"/>
    </xf>
    <xf numFmtId="0" fontId="6" fillId="4" borderId="2" xfId="0" applyFont="1" applyFill="1" applyBorder="1"/>
    <xf numFmtId="0" fontId="10" fillId="5" borderId="2" xfId="0" applyFont="1" applyFill="1" applyBorder="1"/>
    <xf numFmtId="10" fontId="10" fillId="5" borderId="2" xfId="0" applyNumberFormat="1" applyFont="1" applyFill="1" applyBorder="1"/>
    <xf numFmtId="0" fontId="6" fillId="4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1" fontId="10" fillId="3" borderId="2" xfId="0" applyNumberFormat="1" applyFont="1" applyFill="1" applyBorder="1" applyAlignment="1" applyProtection="1">
      <alignment horizontal="left" wrapText="1"/>
      <protection locked="0"/>
    </xf>
    <xf numFmtId="1" fontId="10" fillId="3" borderId="2" xfId="0" applyNumberFormat="1" applyFont="1" applyFill="1" applyBorder="1" applyAlignment="1" applyProtection="1">
      <alignment horizontal="center" vertical="center"/>
      <protection locked="0"/>
    </xf>
    <xf numFmtId="0" fontId="13" fillId="0" borderId="2" xfId="1" applyFont="1" applyBorder="1" applyAlignment="1">
      <alignment horizontal="center" vertical="center" wrapText="1"/>
    </xf>
    <xf numFmtId="0" fontId="14" fillId="0" borderId="2" xfId="1" applyFont="1" applyBorder="1" applyAlignment="1">
      <alignment vertical="top" wrapText="1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left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>
      <alignment wrapText="1"/>
    </xf>
    <xf numFmtId="0" fontId="10" fillId="4" borderId="2" xfId="0" applyFont="1" applyFill="1" applyBorder="1" applyAlignment="1">
      <alignment vertical="center"/>
    </xf>
    <xf numFmtId="0" fontId="16" fillId="4" borderId="2" xfId="1" applyFont="1" applyFill="1" applyBorder="1" applyAlignment="1">
      <alignment vertical="center" wrapText="1"/>
    </xf>
    <xf numFmtId="0" fontId="14" fillId="4" borderId="2" xfId="1" applyFont="1" applyFill="1" applyBorder="1" applyAlignment="1">
      <alignment vertical="top" wrapText="1"/>
    </xf>
    <xf numFmtId="0" fontId="14" fillId="4" borderId="2" xfId="0" applyFont="1" applyFill="1" applyBorder="1" applyAlignment="1" applyProtection="1">
      <alignment horizontal="left" wrapText="1"/>
      <protection locked="0"/>
    </xf>
    <xf numFmtId="0" fontId="15" fillId="4" borderId="2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>
      <alignment vertical="center"/>
    </xf>
    <xf numFmtId="0" fontId="20" fillId="4" borderId="2" xfId="1" applyFont="1" applyFill="1" applyBorder="1" applyAlignment="1">
      <alignment vertical="center" wrapText="1"/>
    </xf>
    <xf numFmtId="0" fontId="8" fillId="4" borderId="2" xfId="1" applyFont="1" applyFill="1" applyBorder="1" applyAlignment="1">
      <alignment vertical="top" wrapText="1"/>
    </xf>
    <xf numFmtId="0" fontId="17" fillId="3" borderId="2" xfId="0" applyFont="1" applyFill="1" applyBorder="1" applyAlignment="1">
      <alignment wrapText="1"/>
    </xf>
    <xf numFmtId="10" fontId="17" fillId="3" borderId="2" xfId="0" applyNumberFormat="1" applyFont="1" applyFill="1" applyBorder="1"/>
    <xf numFmtId="0" fontId="23" fillId="2" borderId="0" xfId="2" applyFont="1" applyFill="1"/>
    <xf numFmtId="0" fontId="22" fillId="0" borderId="0" xfId="2"/>
    <xf numFmtId="0" fontId="5" fillId="0" borderId="0" xfId="2" applyFo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wrapText="1"/>
    </xf>
    <xf numFmtId="0" fontId="12" fillId="3" borderId="2" xfId="0" applyFont="1" applyFill="1" applyBorder="1" applyAlignment="1">
      <alignment wrapText="1"/>
    </xf>
    <xf numFmtId="0" fontId="18" fillId="3" borderId="2" xfId="1" applyFont="1" applyFill="1" applyBorder="1" applyAlignment="1">
      <alignment vertical="center" wrapText="1"/>
    </xf>
    <xf numFmtId="0" fontId="19" fillId="3" borderId="2" xfId="1" applyFont="1" applyFill="1" applyBorder="1" applyAlignment="1">
      <alignment vertical="center" wrapText="1"/>
    </xf>
    <xf numFmtId="0" fontId="21" fillId="3" borderId="2" xfId="1" applyFont="1" applyFill="1" applyBorder="1" applyAlignment="1">
      <alignment vertical="center" wrapText="1"/>
    </xf>
    <xf numFmtId="0" fontId="1" fillId="2" borderId="1" xfId="0" applyFont="1" applyFill="1" applyBorder="1"/>
    <xf numFmtId="0" fontId="17" fillId="3" borderId="2" xfId="0" applyFont="1" applyFill="1" applyBorder="1" applyAlignment="1">
      <alignment horizontal="center" vertical="center"/>
    </xf>
    <xf numFmtId="0" fontId="8" fillId="5" borderId="2" xfId="1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14" fillId="5" borderId="2" xfId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1"/>
  <sheetViews>
    <sheetView tabSelected="1" workbookViewId="0">
      <selection activeCell="K22" sqref="K22"/>
    </sheetView>
  </sheetViews>
  <sheetFormatPr defaultRowHeight="15"/>
  <cols>
    <col min="2" max="7" width="28.5703125" customWidth="1"/>
  </cols>
  <sheetData>
    <row r="1" spans="1:7" ht="28.5" thickBot="1">
      <c r="A1" s="46" t="s">
        <v>0</v>
      </c>
      <c r="B1" s="46"/>
      <c r="C1" s="46"/>
      <c r="D1" s="46"/>
      <c r="E1" s="46"/>
      <c r="F1" s="46"/>
      <c r="G1" s="46"/>
    </row>
    <row r="2" spans="1:7" ht="47.25" thickBot="1">
      <c r="A2" s="51" t="s">
        <v>1</v>
      </c>
      <c r="B2" s="51"/>
      <c r="C2" s="39" t="s">
        <v>2</v>
      </c>
      <c r="D2" s="40" t="s">
        <v>3</v>
      </c>
      <c r="E2" s="40" t="s">
        <v>4</v>
      </c>
      <c r="F2" s="40" t="s">
        <v>5</v>
      </c>
      <c r="G2" s="40" t="s">
        <v>6</v>
      </c>
    </row>
    <row r="3" spans="1:7" ht="16.5" thickBot="1">
      <c r="A3" s="47" t="s">
        <v>7</v>
      </c>
      <c r="B3" s="41" t="s">
        <v>8</v>
      </c>
      <c r="C3" s="41"/>
      <c r="D3" s="41"/>
      <c r="E3" s="1"/>
      <c r="F3" s="2"/>
      <c r="G3" s="3"/>
    </row>
    <row r="4" spans="1:7" ht="29.25" thickBot="1">
      <c r="A4" s="4">
        <v>1</v>
      </c>
      <c r="B4" s="5" t="s">
        <v>9</v>
      </c>
      <c r="C4" s="6" t="s">
        <v>10</v>
      </c>
      <c r="D4" s="48">
        <v>1</v>
      </c>
      <c r="E4" s="8" t="s">
        <v>11</v>
      </c>
      <c r="F4" s="9" t="s">
        <v>12</v>
      </c>
      <c r="G4" s="10" t="s">
        <v>12</v>
      </c>
    </row>
    <row r="5" spans="1:7" ht="72" thickBot="1">
      <c r="A5" s="4">
        <v>2</v>
      </c>
      <c r="B5" s="11" t="s">
        <v>13</v>
      </c>
      <c r="C5" s="6" t="s">
        <v>14</v>
      </c>
      <c r="D5" s="48">
        <v>1</v>
      </c>
      <c r="E5" s="8" t="s">
        <v>11</v>
      </c>
      <c r="F5" s="9" t="s">
        <v>15</v>
      </c>
      <c r="G5" s="10" t="s">
        <v>16</v>
      </c>
    </row>
    <row r="6" spans="1:7" ht="43.5" thickBot="1">
      <c r="A6" s="4">
        <v>3</v>
      </c>
      <c r="B6" s="11" t="s">
        <v>17</v>
      </c>
      <c r="C6" s="6" t="s">
        <v>18</v>
      </c>
      <c r="D6" s="48">
        <v>1</v>
      </c>
      <c r="E6" s="8" t="s">
        <v>11</v>
      </c>
      <c r="F6" s="9" t="s">
        <v>19</v>
      </c>
      <c r="G6" s="10" t="s">
        <v>20</v>
      </c>
    </row>
    <row r="7" spans="1:7" ht="30" thickBot="1">
      <c r="A7" s="4">
        <v>4</v>
      </c>
      <c r="B7" s="5" t="s">
        <v>21</v>
      </c>
      <c r="C7" s="6" t="s">
        <v>22</v>
      </c>
      <c r="D7" s="48">
        <v>1</v>
      </c>
      <c r="E7" s="8" t="s">
        <v>11</v>
      </c>
      <c r="F7" s="9" t="s">
        <v>23</v>
      </c>
      <c r="G7" s="10" t="s">
        <v>24</v>
      </c>
    </row>
    <row r="8" spans="1:7" ht="30" thickBot="1">
      <c r="A8" s="4">
        <v>5</v>
      </c>
      <c r="B8" s="5" t="s">
        <v>25</v>
      </c>
      <c r="C8" s="6" t="s">
        <v>26</v>
      </c>
      <c r="D8" s="48">
        <v>1</v>
      </c>
      <c r="E8" s="8" t="s">
        <v>11</v>
      </c>
      <c r="F8" s="9" t="s">
        <v>15</v>
      </c>
      <c r="G8" s="10" t="s">
        <v>16</v>
      </c>
    </row>
    <row r="9" spans="1:7" ht="43.5" thickBot="1">
      <c r="A9" s="4">
        <v>6</v>
      </c>
      <c r="B9" s="11" t="s">
        <v>27</v>
      </c>
      <c r="C9" s="6" t="s">
        <v>28</v>
      </c>
      <c r="D9" s="48">
        <v>1</v>
      </c>
      <c r="E9" s="8" t="s">
        <v>11</v>
      </c>
      <c r="F9" s="9" t="s">
        <v>29</v>
      </c>
      <c r="G9" s="10" t="s">
        <v>30</v>
      </c>
    </row>
    <row r="10" spans="1:7" ht="43.5" thickBot="1">
      <c r="A10" s="4">
        <v>7</v>
      </c>
      <c r="B10" s="5" t="s">
        <v>31</v>
      </c>
      <c r="C10" s="6" t="s">
        <v>32</v>
      </c>
      <c r="D10" s="48">
        <v>1</v>
      </c>
      <c r="E10" s="8" t="s">
        <v>11</v>
      </c>
      <c r="F10" s="9" t="s">
        <v>33</v>
      </c>
      <c r="G10" s="10" t="s">
        <v>34</v>
      </c>
    </row>
    <row r="11" spans="1:7" ht="43.5" thickBot="1">
      <c r="A11" s="4">
        <v>8</v>
      </c>
      <c r="B11" s="5" t="s">
        <v>35</v>
      </c>
      <c r="C11" s="6" t="s">
        <v>36</v>
      </c>
      <c r="D11" s="48">
        <v>1</v>
      </c>
      <c r="E11" s="8" t="s">
        <v>11</v>
      </c>
      <c r="F11" s="9" t="s">
        <v>37</v>
      </c>
      <c r="G11" s="10" t="s">
        <v>16</v>
      </c>
    </row>
    <row r="12" spans="1:7" ht="43.5" thickBot="1">
      <c r="A12" s="4">
        <v>9</v>
      </c>
      <c r="B12" s="5" t="s">
        <v>38</v>
      </c>
      <c r="C12" s="6" t="s">
        <v>39</v>
      </c>
      <c r="D12" s="48">
        <v>1</v>
      </c>
      <c r="E12" s="8" t="s">
        <v>11</v>
      </c>
      <c r="F12" s="9" t="s">
        <v>37</v>
      </c>
      <c r="G12" s="10" t="s">
        <v>16</v>
      </c>
    </row>
    <row r="13" spans="1:7" ht="43.5" thickBot="1">
      <c r="A13" s="4">
        <v>10</v>
      </c>
      <c r="B13" s="5" t="s">
        <v>40</v>
      </c>
      <c r="C13" s="6" t="s">
        <v>41</v>
      </c>
      <c r="D13" s="48">
        <v>1</v>
      </c>
      <c r="E13" s="8" t="s">
        <v>11</v>
      </c>
      <c r="F13" s="9" t="s">
        <v>42</v>
      </c>
      <c r="G13" s="10" t="s">
        <v>16</v>
      </c>
    </row>
    <row r="14" spans="1:7" ht="58.5" thickBot="1">
      <c r="A14" s="4">
        <v>11</v>
      </c>
      <c r="B14" s="5" t="s">
        <v>43</v>
      </c>
      <c r="C14" s="12" t="s">
        <v>44</v>
      </c>
      <c r="D14" s="49">
        <v>1</v>
      </c>
      <c r="E14" s="8" t="s">
        <v>11</v>
      </c>
      <c r="F14" s="9" t="s">
        <v>37</v>
      </c>
      <c r="G14" s="10" t="s">
        <v>16</v>
      </c>
    </row>
    <row r="15" spans="1:7" ht="43.5" thickBot="1">
      <c r="A15" s="4">
        <v>12</v>
      </c>
      <c r="B15" s="5" t="s">
        <v>45</v>
      </c>
      <c r="C15" s="6" t="s">
        <v>46</v>
      </c>
      <c r="D15" s="48">
        <v>1</v>
      </c>
      <c r="E15" s="8" t="s">
        <v>11</v>
      </c>
      <c r="F15" s="9" t="s">
        <v>37</v>
      </c>
      <c r="G15" s="10" t="s">
        <v>16</v>
      </c>
    </row>
    <row r="16" spans="1:7" ht="16.5" thickBot="1">
      <c r="A16" s="13"/>
      <c r="B16" s="13"/>
      <c r="C16" s="13"/>
      <c r="D16" s="14" t="s">
        <v>47</v>
      </c>
      <c r="E16" s="15">
        <f>SUMPRODUCT(--(E4:E15 = "No"), D4:D15) / SUM(D4:D15)</f>
        <v>0</v>
      </c>
      <c r="F16" s="13"/>
      <c r="G16" s="16"/>
    </row>
    <row r="17" spans="1:7" ht="16.5" thickBot="1">
      <c r="A17" s="47" t="s">
        <v>7</v>
      </c>
      <c r="B17" s="42" t="s">
        <v>48</v>
      </c>
      <c r="C17" s="42"/>
      <c r="D17" s="42"/>
      <c r="E17" s="17"/>
      <c r="F17" s="18"/>
      <c r="G17" s="19"/>
    </row>
    <row r="18" spans="1:7" ht="43.5" thickBot="1">
      <c r="A18" s="4">
        <v>1</v>
      </c>
      <c r="B18" s="20" t="s">
        <v>49</v>
      </c>
      <c r="C18" s="21" t="s">
        <v>50</v>
      </c>
      <c r="D18" s="50">
        <v>1</v>
      </c>
      <c r="E18" s="22" t="s">
        <v>11</v>
      </c>
      <c r="F18" s="23" t="s">
        <v>51</v>
      </c>
      <c r="G18" s="24" t="s">
        <v>16</v>
      </c>
    </row>
    <row r="19" spans="1:7" ht="44.25" thickBot="1">
      <c r="A19" s="4">
        <v>2</v>
      </c>
      <c r="B19" s="20" t="s">
        <v>52</v>
      </c>
      <c r="C19" s="25" t="s">
        <v>53</v>
      </c>
      <c r="D19" s="50">
        <v>1</v>
      </c>
      <c r="E19" s="22" t="s">
        <v>11</v>
      </c>
      <c r="F19" s="23" t="s">
        <v>54</v>
      </c>
      <c r="G19" s="24" t="s">
        <v>55</v>
      </c>
    </row>
    <row r="20" spans="1:7" ht="44.25" thickBot="1">
      <c r="A20" s="4">
        <v>3</v>
      </c>
      <c r="B20" s="20" t="s">
        <v>56</v>
      </c>
      <c r="C20" s="25" t="s">
        <v>57</v>
      </c>
      <c r="D20" s="50">
        <v>1</v>
      </c>
      <c r="E20" s="22" t="s">
        <v>11</v>
      </c>
      <c r="F20" s="23" t="s">
        <v>58</v>
      </c>
      <c r="G20" s="24" t="s">
        <v>59</v>
      </c>
    </row>
    <row r="21" spans="1:7" ht="72" thickBot="1">
      <c r="A21" s="4">
        <v>4</v>
      </c>
      <c r="B21" s="20" t="s">
        <v>60</v>
      </c>
      <c r="C21" s="21" t="s">
        <v>61</v>
      </c>
      <c r="D21" s="50">
        <v>1</v>
      </c>
      <c r="E21" s="22" t="s">
        <v>11</v>
      </c>
      <c r="F21" s="23" t="s">
        <v>62</v>
      </c>
      <c r="G21" s="24" t="s">
        <v>16</v>
      </c>
    </row>
    <row r="22" spans="1:7" ht="30" thickBot="1">
      <c r="A22" s="4">
        <v>5</v>
      </c>
      <c r="B22" s="20" t="s">
        <v>63</v>
      </c>
      <c r="C22" s="21" t="s">
        <v>64</v>
      </c>
      <c r="D22" s="50">
        <v>1</v>
      </c>
      <c r="E22" s="22" t="s">
        <v>11</v>
      </c>
      <c r="F22" s="23" t="s">
        <v>62</v>
      </c>
      <c r="G22" s="24" t="s">
        <v>16</v>
      </c>
    </row>
    <row r="23" spans="1:7" ht="16.5" thickBot="1">
      <c r="A23" s="26"/>
      <c r="B23" s="27"/>
      <c r="C23" s="28"/>
      <c r="D23" s="14" t="s">
        <v>47</v>
      </c>
      <c r="E23" s="15">
        <f>SUMPRODUCT(--(E18:E22 = "No"), D18:D22) / SUM(D18:D22)</f>
        <v>0</v>
      </c>
      <c r="F23" s="29"/>
      <c r="G23" s="30"/>
    </row>
    <row r="24" spans="1:7" ht="15.75" thickBot="1">
      <c r="A24" s="47" t="s">
        <v>7</v>
      </c>
      <c r="B24" s="43" t="s">
        <v>65</v>
      </c>
      <c r="C24" s="44"/>
      <c r="D24" s="44"/>
      <c r="E24" s="44"/>
      <c r="F24" s="44"/>
      <c r="G24" s="44"/>
    </row>
    <row r="25" spans="1:7" ht="57.75" thickBot="1">
      <c r="A25" s="4">
        <v>1</v>
      </c>
      <c r="B25" s="11" t="s">
        <v>66</v>
      </c>
      <c r="C25" s="6" t="s">
        <v>67</v>
      </c>
      <c r="D25" s="48">
        <v>1</v>
      </c>
      <c r="E25" s="7" t="s">
        <v>11</v>
      </c>
      <c r="F25" s="9" t="s">
        <v>68</v>
      </c>
      <c r="G25" s="9" t="s">
        <v>68</v>
      </c>
    </row>
    <row r="26" spans="1:7" ht="57.75" thickBot="1">
      <c r="A26" s="4">
        <v>2</v>
      </c>
      <c r="B26" s="11" t="s">
        <v>69</v>
      </c>
      <c r="C26" s="6" t="s">
        <v>70</v>
      </c>
      <c r="D26" s="48">
        <v>1</v>
      </c>
      <c r="E26" s="7" t="s">
        <v>11</v>
      </c>
      <c r="F26" s="9" t="s">
        <v>71</v>
      </c>
      <c r="G26" s="10" t="s">
        <v>72</v>
      </c>
    </row>
    <row r="27" spans="1:7" ht="43.5" thickBot="1">
      <c r="A27" s="4">
        <v>3</v>
      </c>
      <c r="B27" s="11" t="s">
        <v>73</v>
      </c>
      <c r="C27" s="6" t="s">
        <v>74</v>
      </c>
      <c r="D27" s="48">
        <v>1</v>
      </c>
      <c r="E27" s="7" t="s">
        <v>11</v>
      </c>
      <c r="F27" s="9" t="s">
        <v>71</v>
      </c>
      <c r="G27" s="10" t="s">
        <v>72</v>
      </c>
    </row>
    <row r="28" spans="1:7" ht="43.5" thickBot="1">
      <c r="A28" s="4">
        <v>4</v>
      </c>
      <c r="B28" s="11" t="s">
        <v>75</v>
      </c>
      <c r="C28" s="6" t="s">
        <v>76</v>
      </c>
      <c r="D28" s="48">
        <v>1</v>
      </c>
      <c r="E28" s="7" t="s">
        <v>11</v>
      </c>
      <c r="F28" s="9" t="s">
        <v>77</v>
      </c>
      <c r="G28" s="10" t="s">
        <v>77</v>
      </c>
    </row>
    <row r="29" spans="1:7" ht="43.5" thickBot="1">
      <c r="A29" s="4">
        <v>5</v>
      </c>
      <c r="B29" s="11" t="s">
        <v>78</v>
      </c>
      <c r="C29" s="6" t="s">
        <v>79</v>
      </c>
      <c r="D29" s="48">
        <v>1</v>
      </c>
      <c r="E29" s="7" t="s">
        <v>11</v>
      </c>
      <c r="F29" s="9" t="s">
        <v>71</v>
      </c>
      <c r="G29" s="10" t="s">
        <v>72</v>
      </c>
    </row>
    <row r="30" spans="1:7" ht="16.5" thickBot="1">
      <c r="A30" s="31"/>
      <c r="B30" s="32"/>
      <c r="C30" s="33"/>
      <c r="D30" s="14" t="s">
        <v>47</v>
      </c>
      <c r="E30" s="15">
        <f>SUMPRODUCT(--(E25:E29 = "No"), D25:D29) / SUM(D25:D29)</f>
        <v>0</v>
      </c>
      <c r="F30" s="33"/>
      <c r="G30" s="33"/>
    </row>
    <row r="31" spans="1:7" ht="15.75" thickBot="1">
      <c r="A31" s="47" t="s">
        <v>7</v>
      </c>
      <c r="B31" s="43" t="s">
        <v>80</v>
      </c>
      <c r="C31" s="45"/>
      <c r="D31" s="45"/>
      <c r="E31" s="45"/>
      <c r="F31" s="45"/>
      <c r="G31" s="45"/>
    </row>
    <row r="32" spans="1:7" ht="57.75" thickBot="1">
      <c r="A32" s="4">
        <v>1</v>
      </c>
      <c r="B32" s="11" t="s">
        <v>81</v>
      </c>
      <c r="C32" s="6" t="s">
        <v>82</v>
      </c>
      <c r="D32" s="48">
        <v>1</v>
      </c>
      <c r="E32" s="7" t="s">
        <v>11</v>
      </c>
      <c r="F32" s="9" t="s">
        <v>83</v>
      </c>
      <c r="G32" s="9" t="s">
        <v>83</v>
      </c>
    </row>
    <row r="33" spans="1:7" ht="43.5" thickBot="1">
      <c r="A33" s="4">
        <v>2</v>
      </c>
      <c r="B33" s="4" t="s">
        <v>84</v>
      </c>
      <c r="C33" s="6" t="s">
        <v>85</v>
      </c>
      <c r="D33" s="48">
        <v>1</v>
      </c>
      <c r="E33" s="7" t="s">
        <v>11</v>
      </c>
      <c r="F33" s="9" t="s">
        <v>83</v>
      </c>
      <c r="G33" s="9" t="s">
        <v>83</v>
      </c>
    </row>
    <row r="34" spans="1:7" ht="57.75" thickBot="1">
      <c r="A34" s="4">
        <v>3</v>
      </c>
      <c r="B34" s="11" t="s">
        <v>86</v>
      </c>
      <c r="C34" s="6" t="s">
        <v>87</v>
      </c>
      <c r="D34" s="48">
        <v>1</v>
      </c>
      <c r="E34" s="7" t="s">
        <v>11</v>
      </c>
      <c r="F34" s="9" t="s">
        <v>88</v>
      </c>
      <c r="G34" s="10" t="s">
        <v>89</v>
      </c>
    </row>
    <row r="35" spans="1:7" ht="43.5" thickBot="1">
      <c r="A35" s="4">
        <v>4</v>
      </c>
      <c r="B35" s="11" t="s">
        <v>90</v>
      </c>
      <c r="C35" s="6" t="s">
        <v>91</v>
      </c>
      <c r="D35" s="48">
        <v>1</v>
      </c>
      <c r="E35" s="7" t="s">
        <v>11</v>
      </c>
      <c r="F35" s="9" t="s">
        <v>83</v>
      </c>
      <c r="G35" s="9" t="s">
        <v>83</v>
      </c>
    </row>
    <row r="36" spans="1:7" ht="29.25" thickBot="1">
      <c r="A36" s="4">
        <v>5</v>
      </c>
      <c r="B36" s="11" t="s">
        <v>92</v>
      </c>
      <c r="C36" s="6" t="s">
        <v>93</v>
      </c>
      <c r="D36" s="48">
        <v>1</v>
      </c>
      <c r="E36" s="7" t="s">
        <v>11</v>
      </c>
      <c r="F36" s="9" t="s">
        <v>83</v>
      </c>
      <c r="G36" s="9" t="s">
        <v>83</v>
      </c>
    </row>
    <row r="37" spans="1:7" ht="57.75" thickBot="1">
      <c r="A37" s="4">
        <v>6</v>
      </c>
      <c r="B37" s="11" t="s">
        <v>94</v>
      </c>
      <c r="C37" s="6" t="s">
        <v>95</v>
      </c>
      <c r="D37" s="48">
        <v>1</v>
      </c>
      <c r="E37" s="7" t="s">
        <v>11</v>
      </c>
      <c r="F37" s="9" t="s">
        <v>83</v>
      </c>
      <c r="G37" s="9" t="s">
        <v>83</v>
      </c>
    </row>
    <row r="38" spans="1:7" ht="43.5" thickBot="1">
      <c r="A38" s="4">
        <v>7</v>
      </c>
      <c r="B38" s="11" t="s">
        <v>96</v>
      </c>
      <c r="C38" s="6" t="s">
        <v>97</v>
      </c>
      <c r="D38" s="48">
        <v>1</v>
      </c>
      <c r="E38" s="7" t="s">
        <v>11</v>
      </c>
      <c r="F38" s="9" t="s">
        <v>98</v>
      </c>
      <c r="G38" s="10" t="s">
        <v>98</v>
      </c>
    </row>
    <row r="39" spans="1:7" ht="16.5" thickBot="1">
      <c r="A39" s="13"/>
      <c r="B39" s="13"/>
      <c r="C39" s="13"/>
      <c r="D39" s="14" t="s">
        <v>47</v>
      </c>
      <c r="E39" s="15">
        <f>SUMPRODUCT(--(E32:E38 = "No"), D32:D38) / SUM(D32:D38)</f>
        <v>0</v>
      </c>
      <c r="F39" s="13"/>
      <c r="G39" s="16"/>
    </row>
    <row r="40" spans="1:7" ht="30.75" thickBot="1">
      <c r="A40" s="13"/>
      <c r="B40" s="13"/>
      <c r="C40" s="13"/>
      <c r="D40" s="34" t="s">
        <v>99</v>
      </c>
      <c r="E40" s="35">
        <f>AVERAGEIF(D1:D39, "Section Risk Score", E1:E39)</f>
        <v>0</v>
      </c>
      <c r="F40" s="13"/>
      <c r="G40" s="16"/>
    </row>
    <row r="41" spans="1:7" ht="45.75" thickBot="1">
      <c r="A41" s="13"/>
      <c r="B41" s="13"/>
      <c r="C41" s="13"/>
      <c r="D41" s="34" t="s">
        <v>100</v>
      </c>
      <c r="E41" s="35">
        <f>SUMPRODUCT(--(E1:E38 = "No"), D1:D38) / SUM(D1:D38)</f>
        <v>0</v>
      </c>
      <c r="F41" s="13"/>
      <c r="G41" s="16"/>
    </row>
  </sheetData>
  <mergeCells count="1">
    <mergeCell ref="A2:B2"/>
  </mergeCells>
  <dataValidations count="2">
    <dataValidation type="list" allowBlank="1" showInputMessage="1" showErrorMessage="1" sqref="E18:E22 E25:E29 E32:E38" xr:uid="{00000000-0002-0000-0000-000000000000}">
      <formula1>"Yes,No"</formula1>
    </dataValidation>
    <dataValidation type="list" allowBlank="1" showInputMessage="1" showErrorMessage="1" sqref="E4:E15" xr:uid="{00000000-0002-0000-0000-000001000000}">
      <formula1>"Yes,No,N/A"</formula1>
    </dataValidation>
  </dataValidations>
  <pageMargins left="0.25" right="0.25" top="0.75" bottom="0.75" header="0.3" footer="0.3"/>
  <pageSetup scale="5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2"/>
  <sheetViews>
    <sheetView workbookViewId="0">
      <selection activeCell="A13" sqref="A13"/>
    </sheetView>
  </sheetViews>
  <sheetFormatPr defaultColWidth="9.140625" defaultRowHeight="15.75"/>
  <cols>
    <col min="1" max="1" width="12.85546875" style="37" customWidth="1"/>
    <col min="2" max="16384" width="9.140625" style="37"/>
  </cols>
  <sheetData>
    <row r="1" spans="1:14">
      <c r="A1" s="36" t="s">
        <v>101</v>
      </c>
    </row>
    <row r="3" spans="1:14">
      <c r="A3" s="38" t="s">
        <v>102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4">
      <c r="A4" s="38" t="s">
        <v>103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14">
      <c r="A5" s="38" t="s">
        <v>104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>
      <c r="A7" s="38" t="s">
        <v>105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</row>
    <row r="8" spans="1:14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</row>
    <row r="9" spans="1:14">
      <c r="A9" s="38" t="s">
        <v>106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</row>
    <row r="10" spans="1:14">
      <c r="A10" s="38" t="s">
        <v>107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</row>
    <row r="11" spans="1:14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</row>
    <row r="12" spans="1:14">
      <c r="A12" s="38" t="s">
        <v>108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</row>
    <row r="13" spans="1:14">
      <c r="A13" s="38" t="s">
        <v>109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</row>
    <row r="14" spans="1:14">
      <c r="A14" s="38"/>
      <c r="B14" s="38" t="s">
        <v>110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</row>
    <row r="15" spans="1:14">
      <c r="A15" s="38"/>
      <c r="B15" s="38" t="s">
        <v>111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</row>
    <row r="16" spans="1:14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</row>
    <row r="17" spans="1:14">
      <c r="A17" s="38" t="s">
        <v>112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</row>
    <row r="18" spans="1:14">
      <c r="A18" s="38" t="s">
        <v>113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</row>
    <row r="19" spans="1:14">
      <c r="A19" s="38" t="s">
        <v>114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</row>
    <row r="20" spans="1:14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</row>
    <row r="21" spans="1:14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</row>
    <row r="22" spans="1:14">
      <c r="A22" s="38"/>
    </row>
  </sheetData>
  <pageMargins left="0.25" right="0.25" top="0.75" bottom="0.75" header="0.3" footer="0.3"/>
  <pageSetup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Arizona Department of Economic Security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Chien, Edward</dc:creator>
  <cp:keywords/>
  <dc:description/>
  <cp:lastModifiedBy>Guest User</cp:lastModifiedBy>
  <cp:revision/>
  <dcterms:created xsi:type="dcterms:W3CDTF">2018-02-22T19:23:52Z</dcterms:created>
  <dcterms:modified xsi:type="dcterms:W3CDTF">2023-02-28T17:33:14Z</dcterms:modified>
  <cp:category/>
  <cp:contentStatus/>
</cp:coreProperties>
</file>