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mc:AlternateContent xmlns:mc="http://schemas.openxmlformats.org/markup-compatibility/2006">
    <mc:Choice Requires="x15">
      <x15ac:absPath xmlns:x15ac="http://schemas.microsoft.com/office/spreadsheetml/2010/11/ac" url="C:\Users\Kiahnna\Documents\"/>
    </mc:Choice>
  </mc:AlternateContent>
  <xr:revisionPtr revIDLastSave="0" documentId="8_{CCAD01B5-F8AA-493B-8018-F527C3E85744}" xr6:coauthVersionLast="45" xr6:coauthVersionMax="45" xr10:uidLastSave="{00000000-0000-0000-0000-000000000000}"/>
  <bookViews>
    <workbookView xWindow="-120" yWindow="-120" windowWidth="20730" windowHeight="11160" firstSheet="1" activeTab="2" xr2:uid="{00000000-000D-0000-FFFF-FFFF00000000}"/>
  </bookViews>
  <sheets>
    <sheet name="GUIDE" sheetId="1" r:id="rId1"/>
    <sheet name="1A. Energy Efficiency Measures" sheetId="2" r:id="rId2"/>
    <sheet name="1B. Health and Safety Measures" sheetId="3" r:id="rId3"/>
    <sheet name="1C. Incidental Repair Measures" sheetId="4" r:id="rId4"/>
  </sheets>
  <definedNames>
    <definedName name="_xlnm.Print_Area" localSheetId="1">'1A. Energy Efficiency Measures'!$A$1:$L$178</definedName>
    <definedName name="_xlnm.Print_Area" localSheetId="2">'1B. Health and Safety Measures'!$A$1:$L$41</definedName>
    <definedName name="_xlnm.Print_Area" localSheetId="3">'1C. Incidental Repair Measures'!$A$1:$L$104</definedName>
    <definedName name="_xlnm.Print_Area" localSheetId="0">GUIDE!$A$1:$G$27</definedName>
    <definedName name="_xlnm.Print_Titles" localSheetId="1">'1A. Energy Efficiency Measures'!$1:$2</definedName>
    <definedName name="_xlnm.Print_Titles" localSheetId="2">'1B. Health and Safety Measures'!$1:$2</definedName>
    <definedName name="_xlnm.Print_Titles" localSheetId="3">'1C. Incidental Repair Measures'!$1:$2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90" i="4" l="1"/>
  <c r="L90" i="4" s="1"/>
  <c r="H90" i="4"/>
  <c r="K90" i="4" s="1"/>
  <c r="I131" i="2" l="1"/>
  <c r="L131" i="2" s="1"/>
  <c r="I130" i="2"/>
  <c r="L130" i="2" s="1"/>
  <c r="I11" i="2" l="1"/>
  <c r="H11" i="2"/>
  <c r="I10" i="2"/>
  <c r="H10" i="2"/>
  <c r="I101" i="4" l="1"/>
  <c r="L101" i="4" s="1"/>
  <c r="H101" i="4"/>
  <c r="K101" i="4" s="1"/>
  <c r="I100" i="4"/>
  <c r="L100" i="4" s="1"/>
  <c r="H100" i="4"/>
  <c r="K100" i="4" s="1"/>
  <c r="I98" i="4"/>
  <c r="L98" i="4" s="1"/>
  <c r="H98" i="4"/>
  <c r="K98" i="4" s="1"/>
  <c r="I97" i="4"/>
  <c r="L97" i="4" s="1"/>
  <c r="H97" i="4"/>
  <c r="K97" i="4" s="1"/>
  <c r="I95" i="4"/>
  <c r="L95" i="4" s="1"/>
  <c r="H95" i="4"/>
  <c r="K95" i="4" s="1"/>
  <c r="I94" i="4"/>
  <c r="L94" i="4" s="1"/>
  <c r="H94" i="4"/>
  <c r="K94" i="4" s="1"/>
  <c r="I93" i="4"/>
  <c r="L93" i="4" s="1"/>
  <c r="H93" i="4"/>
  <c r="K93" i="4" s="1"/>
  <c r="I91" i="4"/>
  <c r="L91" i="4" s="1"/>
  <c r="H91" i="4"/>
  <c r="K91" i="4" s="1"/>
  <c r="I89" i="4"/>
  <c r="L89" i="4" s="1"/>
  <c r="H89" i="4"/>
  <c r="K89" i="4" s="1"/>
  <c r="I88" i="4"/>
  <c r="L88" i="4" s="1"/>
  <c r="H88" i="4"/>
  <c r="K88" i="4" s="1"/>
  <c r="I87" i="4"/>
  <c r="L87" i="4" s="1"/>
  <c r="H87" i="4"/>
  <c r="K87" i="4" s="1"/>
  <c r="I86" i="4"/>
  <c r="L86" i="4" s="1"/>
  <c r="H86" i="4"/>
  <c r="K86" i="4" s="1"/>
  <c r="I84" i="4"/>
  <c r="L84" i="4" s="1"/>
  <c r="H84" i="4"/>
  <c r="K84" i="4" s="1"/>
  <c r="I83" i="4"/>
  <c r="L83" i="4" s="1"/>
  <c r="H83" i="4"/>
  <c r="K83" i="4" s="1"/>
  <c r="I82" i="4"/>
  <c r="L82" i="4" s="1"/>
  <c r="H82" i="4"/>
  <c r="K82" i="4" s="1"/>
  <c r="I81" i="4"/>
  <c r="L81" i="4" s="1"/>
  <c r="H81" i="4"/>
  <c r="K81" i="4" s="1"/>
  <c r="I80" i="4"/>
  <c r="L80" i="4" s="1"/>
  <c r="H80" i="4"/>
  <c r="K80" i="4" s="1"/>
  <c r="I79" i="4"/>
  <c r="L79" i="4" s="1"/>
  <c r="H79" i="4"/>
  <c r="K79" i="4" s="1"/>
  <c r="I78" i="4"/>
  <c r="L78" i="4" s="1"/>
  <c r="H78" i="4"/>
  <c r="K78" i="4" s="1"/>
  <c r="I76" i="4"/>
  <c r="L76" i="4" s="1"/>
  <c r="H76" i="4"/>
  <c r="K76" i="4" s="1"/>
  <c r="I75" i="4"/>
  <c r="L75" i="4" s="1"/>
  <c r="H75" i="4"/>
  <c r="K75" i="4" s="1"/>
  <c r="I74" i="4"/>
  <c r="L74" i="4" s="1"/>
  <c r="H74" i="4"/>
  <c r="K74" i="4" s="1"/>
  <c r="I72" i="4"/>
  <c r="L72" i="4" s="1"/>
  <c r="H72" i="4"/>
  <c r="K72" i="4" s="1"/>
  <c r="I71" i="4"/>
  <c r="L71" i="4" s="1"/>
  <c r="H71" i="4"/>
  <c r="K71" i="4" s="1"/>
  <c r="I70" i="4"/>
  <c r="L70" i="4" s="1"/>
  <c r="H70" i="4"/>
  <c r="K70" i="4" s="1"/>
  <c r="I69" i="4"/>
  <c r="L69" i="4" s="1"/>
  <c r="H69" i="4"/>
  <c r="K69" i="4" s="1"/>
  <c r="I68" i="4"/>
  <c r="L68" i="4" s="1"/>
  <c r="H68" i="4"/>
  <c r="K68" i="4" s="1"/>
  <c r="I67" i="4"/>
  <c r="L67" i="4" s="1"/>
  <c r="H67" i="4"/>
  <c r="K67" i="4" s="1"/>
  <c r="I66" i="4"/>
  <c r="L66" i="4" s="1"/>
  <c r="H66" i="4"/>
  <c r="K66" i="4" s="1"/>
  <c r="I65" i="4"/>
  <c r="L65" i="4" s="1"/>
  <c r="H65" i="4"/>
  <c r="K65" i="4" s="1"/>
  <c r="I64" i="4"/>
  <c r="L64" i="4" s="1"/>
  <c r="H64" i="4"/>
  <c r="K64" i="4" s="1"/>
  <c r="I63" i="4"/>
  <c r="L63" i="4" s="1"/>
  <c r="H63" i="4"/>
  <c r="K63" i="4" s="1"/>
  <c r="I62" i="4"/>
  <c r="L62" i="4" s="1"/>
  <c r="H62" i="4"/>
  <c r="K62" i="4" s="1"/>
  <c r="I61" i="4"/>
  <c r="L61" i="4" s="1"/>
  <c r="H61" i="4"/>
  <c r="K61" i="4" s="1"/>
  <c r="I60" i="4"/>
  <c r="L60" i="4" s="1"/>
  <c r="H60" i="4"/>
  <c r="K60" i="4" s="1"/>
  <c r="I59" i="4"/>
  <c r="L59" i="4" s="1"/>
  <c r="H59" i="4"/>
  <c r="K59" i="4" s="1"/>
  <c r="I58" i="4"/>
  <c r="L58" i="4" s="1"/>
  <c r="H58" i="4"/>
  <c r="K58" i="4" s="1"/>
  <c r="I57" i="4"/>
  <c r="L57" i="4" s="1"/>
  <c r="H57" i="4"/>
  <c r="K57" i="4" s="1"/>
  <c r="I56" i="4"/>
  <c r="L56" i="4" s="1"/>
  <c r="H56" i="4"/>
  <c r="K56" i="4" s="1"/>
  <c r="I55" i="4"/>
  <c r="L55" i="4" s="1"/>
  <c r="H55" i="4"/>
  <c r="K55" i="4" s="1"/>
  <c r="I54" i="4"/>
  <c r="L54" i="4" s="1"/>
  <c r="H54" i="4"/>
  <c r="K54" i="4" s="1"/>
  <c r="I53" i="4"/>
  <c r="L53" i="4" s="1"/>
  <c r="H53" i="4"/>
  <c r="K53" i="4" s="1"/>
  <c r="I52" i="4"/>
  <c r="L52" i="4" s="1"/>
  <c r="H52" i="4"/>
  <c r="K52" i="4" s="1"/>
  <c r="I51" i="4"/>
  <c r="L51" i="4" s="1"/>
  <c r="H51" i="4"/>
  <c r="K51" i="4" s="1"/>
  <c r="I50" i="4"/>
  <c r="L50" i="4" s="1"/>
  <c r="H50" i="4"/>
  <c r="K50" i="4" s="1"/>
  <c r="I49" i="4"/>
  <c r="L49" i="4" s="1"/>
  <c r="H49" i="4"/>
  <c r="K49" i="4" s="1"/>
  <c r="I47" i="4"/>
  <c r="L47" i="4" s="1"/>
  <c r="H47" i="4"/>
  <c r="K47" i="4" s="1"/>
  <c r="I46" i="4"/>
  <c r="L46" i="4" s="1"/>
  <c r="H46" i="4"/>
  <c r="K46" i="4" s="1"/>
  <c r="I45" i="4"/>
  <c r="L45" i="4" s="1"/>
  <c r="H45" i="4"/>
  <c r="K45" i="4" s="1"/>
  <c r="I44" i="4"/>
  <c r="L44" i="4" s="1"/>
  <c r="H44" i="4"/>
  <c r="K44" i="4" s="1"/>
  <c r="I43" i="4"/>
  <c r="L43" i="4" s="1"/>
  <c r="H43" i="4"/>
  <c r="K43" i="4" s="1"/>
  <c r="I42" i="4"/>
  <c r="L42" i="4" s="1"/>
  <c r="H42" i="4"/>
  <c r="K42" i="4" s="1"/>
  <c r="I41" i="4"/>
  <c r="L41" i="4" s="1"/>
  <c r="H41" i="4"/>
  <c r="K41" i="4" s="1"/>
  <c r="I40" i="4"/>
  <c r="L40" i="4" s="1"/>
  <c r="H40" i="4"/>
  <c r="K40" i="4" s="1"/>
  <c r="I39" i="4"/>
  <c r="L39" i="4" s="1"/>
  <c r="H39" i="4"/>
  <c r="K39" i="4" s="1"/>
  <c r="I38" i="4"/>
  <c r="L38" i="4" s="1"/>
  <c r="H38" i="4"/>
  <c r="K38" i="4" s="1"/>
  <c r="I37" i="4"/>
  <c r="L37" i="4" s="1"/>
  <c r="H37" i="4"/>
  <c r="K37" i="4" s="1"/>
  <c r="I36" i="4"/>
  <c r="L36" i="4" s="1"/>
  <c r="H36" i="4"/>
  <c r="K36" i="4" s="1"/>
  <c r="I35" i="4"/>
  <c r="L35" i="4" s="1"/>
  <c r="H35" i="4"/>
  <c r="K35" i="4" s="1"/>
  <c r="I34" i="4"/>
  <c r="L34" i="4" s="1"/>
  <c r="H34" i="4"/>
  <c r="K34" i="4" s="1"/>
  <c r="I33" i="4"/>
  <c r="L33" i="4" s="1"/>
  <c r="H33" i="4"/>
  <c r="K33" i="4" s="1"/>
  <c r="I32" i="4"/>
  <c r="L32" i="4" s="1"/>
  <c r="H32" i="4"/>
  <c r="K32" i="4" s="1"/>
  <c r="I31" i="4"/>
  <c r="L31" i="4" s="1"/>
  <c r="H31" i="4"/>
  <c r="K31" i="4" s="1"/>
  <c r="I30" i="4"/>
  <c r="L30" i="4" s="1"/>
  <c r="H30" i="4"/>
  <c r="K30" i="4" s="1"/>
  <c r="I29" i="4"/>
  <c r="L29" i="4" s="1"/>
  <c r="H29" i="4"/>
  <c r="K29" i="4" s="1"/>
  <c r="I28" i="4"/>
  <c r="L28" i="4" s="1"/>
  <c r="H28" i="4"/>
  <c r="K28" i="4" s="1"/>
  <c r="I27" i="4"/>
  <c r="L27" i="4" s="1"/>
  <c r="H27" i="4"/>
  <c r="K27" i="4" s="1"/>
  <c r="I26" i="4"/>
  <c r="L26" i="4" s="1"/>
  <c r="H26" i="4"/>
  <c r="K26" i="4" s="1"/>
  <c r="I25" i="4"/>
  <c r="L25" i="4" s="1"/>
  <c r="H25" i="4"/>
  <c r="K25" i="4" s="1"/>
  <c r="I24" i="4"/>
  <c r="L24" i="4" s="1"/>
  <c r="H24" i="4"/>
  <c r="K24" i="4" s="1"/>
  <c r="I23" i="4"/>
  <c r="L23" i="4" s="1"/>
  <c r="H23" i="4"/>
  <c r="K23" i="4" s="1"/>
  <c r="I22" i="4"/>
  <c r="L22" i="4" s="1"/>
  <c r="H22" i="4"/>
  <c r="K22" i="4" s="1"/>
  <c r="I21" i="4"/>
  <c r="L21" i="4" s="1"/>
  <c r="H21" i="4"/>
  <c r="K21" i="4" s="1"/>
  <c r="I20" i="4"/>
  <c r="L20" i="4" s="1"/>
  <c r="H20" i="4"/>
  <c r="K20" i="4" s="1"/>
  <c r="I19" i="4"/>
  <c r="L19" i="4" s="1"/>
  <c r="H19" i="4"/>
  <c r="K19" i="4" s="1"/>
  <c r="I18" i="4"/>
  <c r="L18" i="4" s="1"/>
  <c r="H18" i="4"/>
  <c r="K18" i="4" s="1"/>
  <c r="I17" i="4"/>
  <c r="L17" i="4" s="1"/>
  <c r="H17" i="4"/>
  <c r="K17" i="4" s="1"/>
  <c r="I16" i="4"/>
  <c r="L16" i="4" s="1"/>
  <c r="H16" i="4"/>
  <c r="K16" i="4" s="1"/>
  <c r="I15" i="4"/>
  <c r="L15" i="4" s="1"/>
  <c r="H15" i="4"/>
  <c r="K15" i="4" s="1"/>
  <c r="I14" i="4"/>
  <c r="L14" i="4" s="1"/>
  <c r="H14" i="4"/>
  <c r="K14" i="4" s="1"/>
  <c r="I13" i="4"/>
  <c r="L13" i="4" s="1"/>
  <c r="H13" i="4"/>
  <c r="K13" i="4" s="1"/>
  <c r="I12" i="4"/>
  <c r="L12" i="4" s="1"/>
  <c r="H12" i="4"/>
  <c r="K12" i="4" s="1"/>
  <c r="I11" i="4"/>
  <c r="L11" i="4" s="1"/>
  <c r="H11" i="4"/>
  <c r="K11" i="4" s="1"/>
  <c r="I10" i="4"/>
  <c r="L10" i="4" s="1"/>
  <c r="H10" i="4"/>
  <c r="K10" i="4" s="1"/>
  <c r="I9" i="4"/>
  <c r="L9" i="4" s="1"/>
  <c r="H9" i="4"/>
  <c r="K9" i="4" s="1"/>
  <c r="I8" i="4"/>
  <c r="L8" i="4" s="1"/>
  <c r="H8" i="4"/>
  <c r="K8" i="4" s="1"/>
  <c r="I7" i="4"/>
  <c r="L7" i="4" s="1"/>
  <c r="H7" i="4"/>
  <c r="K7" i="4" s="1"/>
  <c r="I6" i="4"/>
  <c r="L6" i="4" s="1"/>
  <c r="H6" i="4"/>
  <c r="K6" i="4" s="1"/>
  <c r="I5" i="4"/>
  <c r="L5" i="4" s="1"/>
  <c r="H5" i="4"/>
  <c r="K5" i="4" s="1"/>
  <c r="I4" i="4"/>
  <c r="L4" i="4" s="1"/>
  <c r="H4" i="4"/>
  <c r="K4" i="4" s="1"/>
  <c r="I38" i="3"/>
  <c r="L38" i="3" s="1"/>
  <c r="H38" i="3"/>
  <c r="K38" i="3" s="1"/>
  <c r="I37" i="3"/>
  <c r="L37" i="3" s="1"/>
  <c r="H37" i="3"/>
  <c r="K37" i="3" s="1"/>
  <c r="I36" i="3"/>
  <c r="L36" i="3" s="1"/>
  <c r="H36" i="3"/>
  <c r="K36" i="3" s="1"/>
  <c r="I35" i="3"/>
  <c r="L35" i="3" s="1"/>
  <c r="H35" i="3"/>
  <c r="K35" i="3" s="1"/>
  <c r="I34" i="3"/>
  <c r="L34" i="3" s="1"/>
  <c r="H34" i="3"/>
  <c r="K34" i="3" s="1"/>
  <c r="I33" i="3"/>
  <c r="L33" i="3" s="1"/>
  <c r="H33" i="3"/>
  <c r="K33" i="3" s="1"/>
  <c r="I32" i="3"/>
  <c r="L32" i="3" s="1"/>
  <c r="H32" i="3"/>
  <c r="K32" i="3" s="1"/>
  <c r="I31" i="3"/>
  <c r="L31" i="3" s="1"/>
  <c r="H31" i="3"/>
  <c r="K31" i="3" s="1"/>
  <c r="I30" i="3"/>
  <c r="L30" i="3" s="1"/>
  <c r="H30" i="3"/>
  <c r="K30" i="3" s="1"/>
  <c r="I28" i="3"/>
  <c r="L28" i="3" s="1"/>
  <c r="H28" i="3"/>
  <c r="K28" i="3" s="1"/>
  <c r="I27" i="3"/>
  <c r="L27" i="3" s="1"/>
  <c r="H27" i="3"/>
  <c r="K27" i="3" s="1"/>
  <c r="I26" i="3"/>
  <c r="L26" i="3" s="1"/>
  <c r="H26" i="3"/>
  <c r="K26" i="3" s="1"/>
  <c r="I24" i="3"/>
  <c r="L24" i="3" s="1"/>
  <c r="H24" i="3"/>
  <c r="K24" i="3" s="1"/>
  <c r="I23" i="3"/>
  <c r="L23" i="3" s="1"/>
  <c r="H23" i="3"/>
  <c r="K23" i="3" s="1"/>
  <c r="I22" i="3"/>
  <c r="L22" i="3" s="1"/>
  <c r="H22" i="3"/>
  <c r="K22" i="3" s="1"/>
  <c r="I21" i="3"/>
  <c r="L21" i="3" s="1"/>
  <c r="H21" i="3"/>
  <c r="K21" i="3" s="1"/>
  <c r="I20" i="3"/>
  <c r="L20" i="3" s="1"/>
  <c r="H20" i="3"/>
  <c r="K20" i="3" s="1"/>
  <c r="I19" i="3"/>
  <c r="L19" i="3" s="1"/>
  <c r="H19" i="3"/>
  <c r="K19" i="3" s="1"/>
  <c r="I18" i="3"/>
  <c r="L18" i="3" s="1"/>
  <c r="H18" i="3"/>
  <c r="K18" i="3" s="1"/>
  <c r="I17" i="3"/>
  <c r="L17" i="3" s="1"/>
  <c r="H17" i="3"/>
  <c r="K17" i="3" s="1"/>
  <c r="I16" i="3"/>
  <c r="L16" i="3" s="1"/>
  <c r="H16" i="3"/>
  <c r="K16" i="3" s="1"/>
  <c r="I15" i="3"/>
  <c r="L15" i="3" s="1"/>
  <c r="H15" i="3"/>
  <c r="K15" i="3" s="1"/>
  <c r="I14" i="3"/>
  <c r="L14" i="3" s="1"/>
  <c r="H14" i="3"/>
  <c r="K14" i="3" s="1"/>
  <c r="I13" i="3"/>
  <c r="L13" i="3" s="1"/>
  <c r="H13" i="3"/>
  <c r="K13" i="3" s="1"/>
  <c r="I12" i="3"/>
  <c r="L12" i="3" s="1"/>
  <c r="H12" i="3"/>
  <c r="K12" i="3" s="1"/>
  <c r="I11" i="3"/>
  <c r="L11" i="3" s="1"/>
  <c r="H11" i="3"/>
  <c r="K11" i="3" s="1"/>
  <c r="I10" i="3"/>
  <c r="L10" i="3" s="1"/>
  <c r="H10" i="3"/>
  <c r="K10" i="3" s="1"/>
  <c r="I9" i="3"/>
  <c r="L9" i="3" s="1"/>
  <c r="H9" i="3"/>
  <c r="K9" i="3" s="1"/>
  <c r="I8" i="3"/>
  <c r="L8" i="3" s="1"/>
  <c r="H8" i="3"/>
  <c r="K8" i="3" s="1"/>
  <c r="I7" i="3"/>
  <c r="L7" i="3" s="1"/>
  <c r="H7" i="3"/>
  <c r="K7" i="3" s="1"/>
  <c r="I6" i="3"/>
  <c r="L6" i="3" s="1"/>
  <c r="H6" i="3"/>
  <c r="K6" i="3" s="1"/>
  <c r="I5" i="3"/>
  <c r="L5" i="3" s="1"/>
  <c r="H5" i="3"/>
  <c r="K5" i="3" s="1"/>
  <c r="I4" i="3"/>
  <c r="L4" i="3" s="1"/>
  <c r="H4" i="3"/>
  <c r="K4" i="3" s="1"/>
  <c r="I174" i="2"/>
  <c r="L174" i="2" s="1"/>
  <c r="H174" i="2"/>
  <c r="K174" i="2" s="1"/>
  <c r="I173" i="2"/>
  <c r="L173" i="2" s="1"/>
  <c r="H173" i="2"/>
  <c r="K173" i="2" s="1"/>
  <c r="I172" i="2"/>
  <c r="L172" i="2" s="1"/>
  <c r="H172" i="2"/>
  <c r="K172" i="2" s="1"/>
  <c r="I171" i="2"/>
  <c r="L171" i="2" s="1"/>
  <c r="H171" i="2"/>
  <c r="K171" i="2" s="1"/>
  <c r="I170" i="2"/>
  <c r="L170" i="2" s="1"/>
  <c r="H170" i="2"/>
  <c r="K170" i="2" s="1"/>
  <c r="I169" i="2"/>
  <c r="L169" i="2" s="1"/>
  <c r="H169" i="2"/>
  <c r="K169" i="2" s="1"/>
  <c r="I167" i="2"/>
  <c r="L167" i="2" s="1"/>
  <c r="H167" i="2"/>
  <c r="K167" i="2" s="1"/>
  <c r="I166" i="2"/>
  <c r="L166" i="2" s="1"/>
  <c r="H166" i="2"/>
  <c r="K166" i="2" s="1"/>
  <c r="I165" i="2"/>
  <c r="L165" i="2" s="1"/>
  <c r="H165" i="2"/>
  <c r="K165" i="2" s="1"/>
  <c r="I163" i="2"/>
  <c r="L163" i="2" s="1"/>
  <c r="H163" i="2"/>
  <c r="K163" i="2" s="1"/>
  <c r="I161" i="2"/>
  <c r="L161" i="2" s="1"/>
  <c r="H161" i="2"/>
  <c r="K161" i="2" s="1"/>
  <c r="I160" i="2"/>
  <c r="L160" i="2" s="1"/>
  <c r="H160" i="2"/>
  <c r="K160" i="2" s="1"/>
  <c r="I159" i="2"/>
  <c r="L159" i="2" s="1"/>
  <c r="H159" i="2"/>
  <c r="K159" i="2" s="1"/>
  <c r="I158" i="2"/>
  <c r="L158" i="2" s="1"/>
  <c r="H158" i="2"/>
  <c r="K158" i="2" s="1"/>
  <c r="I157" i="2"/>
  <c r="L157" i="2" s="1"/>
  <c r="H157" i="2"/>
  <c r="K157" i="2" s="1"/>
  <c r="I156" i="2"/>
  <c r="L156" i="2" s="1"/>
  <c r="H156" i="2"/>
  <c r="K156" i="2" s="1"/>
  <c r="I155" i="2"/>
  <c r="L155" i="2" s="1"/>
  <c r="H155" i="2"/>
  <c r="K155" i="2" s="1"/>
  <c r="I154" i="2"/>
  <c r="L154" i="2" s="1"/>
  <c r="H154" i="2"/>
  <c r="K154" i="2" s="1"/>
  <c r="I153" i="2"/>
  <c r="L153" i="2" s="1"/>
  <c r="H153" i="2"/>
  <c r="K153" i="2" s="1"/>
  <c r="I152" i="2"/>
  <c r="L152" i="2" s="1"/>
  <c r="H152" i="2"/>
  <c r="K152" i="2" s="1"/>
  <c r="I151" i="2"/>
  <c r="L151" i="2" s="1"/>
  <c r="H151" i="2"/>
  <c r="K151" i="2" s="1"/>
  <c r="I150" i="2"/>
  <c r="L150" i="2" s="1"/>
  <c r="H150" i="2"/>
  <c r="K150" i="2" s="1"/>
  <c r="I149" i="2"/>
  <c r="L149" i="2" s="1"/>
  <c r="H149" i="2"/>
  <c r="K149" i="2" s="1"/>
  <c r="I148" i="2"/>
  <c r="L148" i="2" s="1"/>
  <c r="H148" i="2"/>
  <c r="K148" i="2" s="1"/>
  <c r="I146" i="2"/>
  <c r="L146" i="2" s="1"/>
  <c r="H146" i="2"/>
  <c r="K146" i="2" s="1"/>
  <c r="I145" i="2"/>
  <c r="L145" i="2" s="1"/>
  <c r="H145" i="2"/>
  <c r="K145" i="2" s="1"/>
  <c r="K144" i="2"/>
  <c r="I144" i="2"/>
  <c r="L144" i="2" s="1"/>
  <c r="H144" i="2"/>
  <c r="I143" i="2"/>
  <c r="L143" i="2" s="1"/>
  <c r="H143" i="2"/>
  <c r="K143" i="2" s="1"/>
  <c r="I142" i="2"/>
  <c r="L142" i="2" s="1"/>
  <c r="H142" i="2"/>
  <c r="K142" i="2" s="1"/>
  <c r="I141" i="2"/>
  <c r="L141" i="2" s="1"/>
  <c r="H141" i="2"/>
  <c r="K141" i="2" s="1"/>
  <c r="I140" i="2"/>
  <c r="L140" i="2" s="1"/>
  <c r="H140" i="2"/>
  <c r="K140" i="2" s="1"/>
  <c r="I139" i="2"/>
  <c r="L139" i="2" s="1"/>
  <c r="H139" i="2"/>
  <c r="K139" i="2" s="1"/>
  <c r="I138" i="2"/>
  <c r="L138" i="2" s="1"/>
  <c r="H138" i="2"/>
  <c r="K138" i="2" s="1"/>
  <c r="I137" i="2"/>
  <c r="L137" i="2" s="1"/>
  <c r="H137" i="2"/>
  <c r="K137" i="2" s="1"/>
  <c r="I136" i="2"/>
  <c r="L136" i="2" s="1"/>
  <c r="H136" i="2"/>
  <c r="K136" i="2" s="1"/>
  <c r="I135" i="2"/>
  <c r="L135" i="2" s="1"/>
  <c r="H135" i="2"/>
  <c r="K135" i="2" s="1"/>
  <c r="I134" i="2"/>
  <c r="L134" i="2" s="1"/>
  <c r="H134" i="2"/>
  <c r="K134" i="2" s="1"/>
  <c r="I133" i="2"/>
  <c r="L133" i="2" s="1"/>
  <c r="H133" i="2"/>
  <c r="K133" i="2" s="1"/>
  <c r="H131" i="2"/>
  <c r="K131" i="2" s="1"/>
  <c r="H130" i="2"/>
  <c r="K130" i="2" s="1"/>
  <c r="I129" i="2"/>
  <c r="L129" i="2" s="1"/>
  <c r="H129" i="2"/>
  <c r="K129" i="2" s="1"/>
  <c r="I127" i="2"/>
  <c r="L127" i="2" s="1"/>
  <c r="H127" i="2"/>
  <c r="K127" i="2" s="1"/>
  <c r="I126" i="2"/>
  <c r="L126" i="2" s="1"/>
  <c r="H126" i="2"/>
  <c r="K126" i="2" s="1"/>
  <c r="I125" i="2"/>
  <c r="L125" i="2" s="1"/>
  <c r="H125" i="2"/>
  <c r="K125" i="2" s="1"/>
  <c r="I124" i="2"/>
  <c r="L124" i="2" s="1"/>
  <c r="H124" i="2"/>
  <c r="K124" i="2" s="1"/>
  <c r="I123" i="2"/>
  <c r="L123" i="2" s="1"/>
  <c r="H123" i="2"/>
  <c r="K123" i="2" s="1"/>
  <c r="I122" i="2"/>
  <c r="L122" i="2" s="1"/>
  <c r="H122" i="2"/>
  <c r="K122" i="2" s="1"/>
  <c r="I121" i="2"/>
  <c r="L121" i="2" s="1"/>
  <c r="H121" i="2"/>
  <c r="K121" i="2" s="1"/>
  <c r="I120" i="2"/>
  <c r="L120" i="2" s="1"/>
  <c r="H120" i="2"/>
  <c r="K120" i="2" s="1"/>
  <c r="I119" i="2"/>
  <c r="L119" i="2" s="1"/>
  <c r="H119" i="2"/>
  <c r="K119" i="2" s="1"/>
  <c r="I118" i="2"/>
  <c r="L118" i="2" s="1"/>
  <c r="H118" i="2"/>
  <c r="K118" i="2" s="1"/>
  <c r="I117" i="2"/>
  <c r="L117" i="2" s="1"/>
  <c r="H117" i="2"/>
  <c r="K117" i="2" s="1"/>
  <c r="I116" i="2"/>
  <c r="L116" i="2" s="1"/>
  <c r="H116" i="2"/>
  <c r="K116" i="2" s="1"/>
  <c r="I115" i="2"/>
  <c r="L115" i="2" s="1"/>
  <c r="H115" i="2"/>
  <c r="K115" i="2" s="1"/>
  <c r="I114" i="2"/>
  <c r="L114" i="2" s="1"/>
  <c r="H114" i="2"/>
  <c r="K114" i="2" s="1"/>
  <c r="I113" i="2"/>
  <c r="L113" i="2" s="1"/>
  <c r="H113" i="2"/>
  <c r="K113" i="2" s="1"/>
  <c r="I112" i="2"/>
  <c r="L112" i="2" s="1"/>
  <c r="H112" i="2"/>
  <c r="K112" i="2" s="1"/>
  <c r="I111" i="2"/>
  <c r="L111" i="2" s="1"/>
  <c r="H111" i="2"/>
  <c r="K111" i="2" s="1"/>
  <c r="K110" i="2"/>
  <c r="I110" i="2"/>
  <c r="L110" i="2" s="1"/>
  <c r="H110" i="2"/>
  <c r="K109" i="2"/>
  <c r="I109" i="2"/>
  <c r="L109" i="2" s="1"/>
  <c r="H109" i="2"/>
  <c r="I108" i="2"/>
  <c r="L108" i="2" s="1"/>
  <c r="H108" i="2"/>
  <c r="K108" i="2" s="1"/>
  <c r="I106" i="2"/>
  <c r="L106" i="2" s="1"/>
  <c r="H106" i="2"/>
  <c r="K106" i="2" s="1"/>
  <c r="I105" i="2"/>
  <c r="L105" i="2" s="1"/>
  <c r="H105" i="2"/>
  <c r="K105" i="2" s="1"/>
  <c r="I104" i="2"/>
  <c r="L104" i="2" s="1"/>
  <c r="H104" i="2"/>
  <c r="K104" i="2" s="1"/>
  <c r="I103" i="2"/>
  <c r="L103" i="2" s="1"/>
  <c r="H103" i="2"/>
  <c r="K103" i="2" s="1"/>
  <c r="I102" i="2"/>
  <c r="L102" i="2" s="1"/>
  <c r="H102" i="2"/>
  <c r="K102" i="2" s="1"/>
  <c r="I101" i="2"/>
  <c r="L101" i="2" s="1"/>
  <c r="H101" i="2"/>
  <c r="K101" i="2" s="1"/>
  <c r="I100" i="2"/>
  <c r="L100" i="2" s="1"/>
  <c r="H100" i="2"/>
  <c r="K100" i="2" s="1"/>
  <c r="I99" i="2"/>
  <c r="L99" i="2" s="1"/>
  <c r="H99" i="2"/>
  <c r="K99" i="2" s="1"/>
  <c r="I98" i="2"/>
  <c r="L98" i="2" s="1"/>
  <c r="H98" i="2"/>
  <c r="K98" i="2" s="1"/>
  <c r="K97" i="2"/>
  <c r="I97" i="2"/>
  <c r="L97" i="2" s="1"/>
  <c r="H97" i="2"/>
  <c r="I96" i="2"/>
  <c r="L96" i="2" s="1"/>
  <c r="H96" i="2"/>
  <c r="K96" i="2" s="1"/>
  <c r="I95" i="2"/>
  <c r="L95" i="2" s="1"/>
  <c r="H95" i="2"/>
  <c r="K95" i="2" s="1"/>
  <c r="I94" i="2"/>
  <c r="L94" i="2" s="1"/>
  <c r="H94" i="2"/>
  <c r="K94" i="2" s="1"/>
  <c r="I93" i="2"/>
  <c r="L93" i="2" s="1"/>
  <c r="H93" i="2"/>
  <c r="K93" i="2" s="1"/>
  <c r="I92" i="2"/>
  <c r="L92" i="2" s="1"/>
  <c r="H92" i="2"/>
  <c r="K92" i="2" s="1"/>
  <c r="I91" i="2"/>
  <c r="L91" i="2" s="1"/>
  <c r="H91" i="2"/>
  <c r="K91" i="2" s="1"/>
  <c r="I90" i="2"/>
  <c r="L90" i="2" s="1"/>
  <c r="H90" i="2"/>
  <c r="K90" i="2" s="1"/>
  <c r="I89" i="2"/>
  <c r="L89" i="2" s="1"/>
  <c r="H89" i="2"/>
  <c r="K89" i="2" s="1"/>
  <c r="I88" i="2"/>
  <c r="L88" i="2" s="1"/>
  <c r="H88" i="2"/>
  <c r="K88" i="2" s="1"/>
  <c r="I87" i="2"/>
  <c r="L87" i="2" s="1"/>
  <c r="H87" i="2"/>
  <c r="K87" i="2" s="1"/>
  <c r="I86" i="2"/>
  <c r="L86" i="2" s="1"/>
  <c r="H86" i="2"/>
  <c r="K86" i="2" s="1"/>
  <c r="I85" i="2"/>
  <c r="L85" i="2" s="1"/>
  <c r="H85" i="2"/>
  <c r="K85" i="2" s="1"/>
  <c r="I84" i="2"/>
  <c r="L84" i="2" s="1"/>
  <c r="H84" i="2"/>
  <c r="K84" i="2" s="1"/>
  <c r="I83" i="2"/>
  <c r="L83" i="2" s="1"/>
  <c r="H83" i="2"/>
  <c r="K83" i="2" s="1"/>
  <c r="I81" i="2"/>
  <c r="L81" i="2" s="1"/>
  <c r="H81" i="2"/>
  <c r="K81" i="2" s="1"/>
  <c r="I80" i="2"/>
  <c r="L80" i="2" s="1"/>
  <c r="H80" i="2"/>
  <c r="K80" i="2" s="1"/>
  <c r="I79" i="2"/>
  <c r="L79" i="2" s="1"/>
  <c r="H79" i="2"/>
  <c r="K79" i="2" s="1"/>
  <c r="I78" i="2"/>
  <c r="L78" i="2" s="1"/>
  <c r="H78" i="2"/>
  <c r="K78" i="2" s="1"/>
  <c r="I77" i="2"/>
  <c r="L77" i="2" s="1"/>
  <c r="H77" i="2"/>
  <c r="K77" i="2" s="1"/>
  <c r="I76" i="2"/>
  <c r="L76" i="2" s="1"/>
  <c r="H76" i="2"/>
  <c r="K76" i="2" s="1"/>
  <c r="I75" i="2"/>
  <c r="L75" i="2" s="1"/>
  <c r="H75" i="2"/>
  <c r="K75" i="2" s="1"/>
  <c r="I74" i="2"/>
  <c r="L74" i="2" s="1"/>
  <c r="H74" i="2"/>
  <c r="K74" i="2" s="1"/>
  <c r="I73" i="2"/>
  <c r="L73" i="2" s="1"/>
  <c r="H73" i="2"/>
  <c r="K73" i="2" s="1"/>
  <c r="I72" i="2"/>
  <c r="L72" i="2" s="1"/>
  <c r="H72" i="2"/>
  <c r="K72" i="2" s="1"/>
  <c r="I71" i="2"/>
  <c r="L71" i="2" s="1"/>
  <c r="H71" i="2"/>
  <c r="K71" i="2" s="1"/>
  <c r="I70" i="2"/>
  <c r="L70" i="2" s="1"/>
  <c r="H70" i="2"/>
  <c r="K70" i="2" s="1"/>
  <c r="I69" i="2"/>
  <c r="L69" i="2" s="1"/>
  <c r="H69" i="2"/>
  <c r="K69" i="2" s="1"/>
  <c r="I68" i="2"/>
  <c r="L68" i="2" s="1"/>
  <c r="H68" i="2"/>
  <c r="K68" i="2" s="1"/>
  <c r="I67" i="2"/>
  <c r="L67" i="2" s="1"/>
  <c r="H67" i="2"/>
  <c r="K67" i="2" s="1"/>
  <c r="I65" i="2"/>
  <c r="L65" i="2" s="1"/>
  <c r="H65" i="2"/>
  <c r="K65" i="2" s="1"/>
  <c r="I64" i="2"/>
  <c r="L64" i="2" s="1"/>
  <c r="H64" i="2"/>
  <c r="K64" i="2" s="1"/>
  <c r="I63" i="2"/>
  <c r="L63" i="2" s="1"/>
  <c r="H63" i="2"/>
  <c r="K63" i="2" s="1"/>
  <c r="I62" i="2"/>
  <c r="L62" i="2" s="1"/>
  <c r="H62" i="2"/>
  <c r="K62" i="2" s="1"/>
  <c r="I60" i="2"/>
  <c r="L60" i="2" s="1"/>
  <c r="H60" i="2"/>
  <c r="K60" i="2" s="1"/>
  <c r="I59" i="2"/>
  <c r="L59" i="2" s="1"/>
  <c r="H59" i="2"/>
  <c r="K59" i="2" s="1"/>
  <c r="I58" i="2"/>
  <c r="L58" i="2" s="1"/>
  <c r="H58" i="2"/>
  <c r="K58" i="2" s="1"/>
  <c r="I57" i="2"/>
  <c r="L57" i="2" s="1"/>
  <c r="H57" i="2"/>
  <c r="K57" i="2" s="1"/>
  <c r="I56" i="2"/>
  <c r="L56" i="2" s="1"/>
  <c r="H56" i="2"/>
  <c r="K56" i="2" s="1"/>
  <c r="I55" i="2"/>
  <c r="L55" i="2" s="1"/>
  <c r="H55" i="2"/>
  <c r="K55" i="2" s="1"/>
  <c r="I54" i="2"/>
  <c r="L54" i="2" s="1"/>
  <c r="H54" i="2"/>
  <c r="K54" i="2" s="1"/>
  <c r="I53" i="2"/>
  <c r="L53" i="2" s="1"/>
  <c r="H53" i="2"/>
  <c r="K53" i="2" s="1"/>
  <c r="I52" i="2"/>
  <c r="L52" i="2" s="1"/>
  <c r="H52" i="2"/>
  <c r="K52" i="2" s="1"/>
  <c r="I51" i="2"/>
  <c r="L51" i="2" s="1"/>
  <c r="H51" i="2"/>
  <c r="K51" i="2" s="1"/>
  <c r="I50" i="2"/>
  <c r="L50" i="2" s="1"/>
  <c r="H50" i="2"/>
  <c r="K50" i="2" s="1"/>
  <c r="I49" i="2"/>
  <c r="L49" i="2" s="1"/>
  <c r="H49" i="2"/>
  <c r="K49" i="2" s="1"/>
  <c r="I48" i="2"/>
  <c r="L48" i="2" s="1"/>
  <c r="H48" i="2"/>
  <c r="K48" i="2" s="1"/>
  <c r="I47" i="2"/>
  <c r="L47" i="2" s="1"/>
  <c r="H47" i="2"/>
  <c r="K47" i="2" s="1"/>
  <c r="I46" i="2"/>
  <c r="L46" i="2" s="1"/>
  <c r="H46" i="2"/>
  <c r="K46" i="2" s="1"/>
  <c r="I45" i="2"/>
  <c r="L45" i="2" s="1"/>
  <c r="H45" i="2"/>
  <c r="K45" i="2" s="1"/>
  <c r="I44" i="2"/>
  <c r="L44" i="2" s="1"/>
  <c r="H44" i="2"/>
  <c r="K44" i="2" s="1"/>
  <c r="I43" i="2"/>
  <c r="L43" i="2" s="1"/>
  <c r="H43" i="2"/>
  <c r="K43" i="2" s="1"/>
  <c r="I42" i="2"/>
  <c r="L42" i="2" s="1"/>
  <c r="H42" i="2"/>
  <c r="K42" i="2" s="1"/>
  <c r="I41" i="2"/>
  <c r="L41" i="2" s="1"/>
  <c r="H41" i="2"/>
  <c r="K41" i="2" s="1"/>
  <c r="I40" i="2"/>
  <c r="L40" i="2" s="1"/>
  <c r="H40" i="2"/>
  <c r="K40" i="2" s="1"/>
  <c r="I39" i="2"/>
  <c r="L39" i="2" s="1"/>
  <c r="H39" i="2"/>
  <c r="K39" i="2" s="1"/>
  <c r="I38" i="2"/>
  <c r="L38" i="2" s="1"/>
  <c r="H38" i="2"/>
  <c r="K38" i="2" s="1"/>
  <c r="I37" i="2"/>
  <c r="L37" i="2" s="1"/>
  <c r="H37" i="2"/>
  <c r="K37" i="2" s="1"/>
  <c r="I36" i="2"/>
  <c r="L36" i="2" s="1"/>
  <c r="H36" i="2"/>
  <c r="K36" i="2" s="1"/>
  <c r="I35" i="2"/>
  <c r="L35" i="2" s="1"/>
  <c r="H35" i="2"/>
  <c r="K35" i="2" s="1"/>
  <c r="I34" i="2"/>
  <c r="L34" i="2" s="1"/>
  <c r="H34" i="2"/>
  <c r="K34" i="2" s="1"/>
  <c r="I33" i="2"/>
  <c r="L33" i="2" s="1"/>
  <c r="H33" i="2"/>
  <c r="K33" i="2" s="1"/>
  <c r="I32" i="2"/>
  <c r="L32" i="2" s="1"/>
  <c r="H32" i="2"/>
  <c r="K32" i="2" s="1"/>
  <c r="I31" i="2"/>
  <c r="L31" i="2" s="1"/>
  <c r="H31" i="2"/>
  <c r="K31" i="2" s="1"/>
  <c r="I30" i="2"/>
  <c r="L30" i="2" s="1"/>
  <c r="H30" i="2"/>
  <c r="K30" i="2" s="1"/>
  <c r="I28" i="2"/>
  <c r="L28" i="2" s="1"/>
  <c r="H28" i="2"/>
  <c r="K28" i="2" s="1"/>
  <c r="I27" i="2"/>
  <c r="L27" i="2" s="1"/>
  <c r="H27" i="2"/>
  <c r="K27" i="2" s="1"/>
  <c r="I26" i="2"/>
  <c r="L26" i="2" s="1"/>
  <c r="H26" i="2"/>
  <c r="K26" i="2" s="1"/>
  <c r="I25" i="2"/>
  <c r="L25" i="2" s="1"/>
  <c r="H25" i="2"/>
  <c r="K25" i="2" s="1"/>
  <c r="I24" i="2"/>
  <c r="L24" i="2" s="1"/>
  <c r="H24" i="2"/>
  <c r="K24" i="2" s="1"/>
  <c r="I23" i="2"/>
  <c r="L23" i="2" s="1"/>
  <c r="H23" i="2"/>
  <c r="K23" i="2" s="1"/>
  <c r="L22" i="2"/>
  <c r="I22" i="2"/>
  <c r="H22" i="2"/>
  <c r="K22" i="2" s="1"/>
  <c r="I21" i="2"/>
  <c r="L21" i="2" s="1"/>
  <c r="H21" i="2"/>
  <c r="K21" i="2" s="1"/>
  <c r="I20" i="2"/>
  <c r="L20" i="2" s="1"/>
  <c r="H20" i="2"/>
  <c r="K20" i="2" s="1"/>
  <c r="I19" i="2"/>
  <c r="L19" i="2" s="1"/>
  <c r="H19" i="2"/>
  <c r="K19" i="2" s="1"/>
  <c r="I18" i="2"/>
  <c r="L18" i="2" s="1"/>
  <c r="H18" i="2"/>
  <c r="K18" i="2" s="1"/>
  <c r="I17" i="2"/>
  <c r="L17" i="2" s="1"/>
  <c r="H17" i="2"/>
  <c r="K17" i="2" s="1"/>
  <c r="I16" i="2"/>
  <c r="L16" i="2" s="1"/>
  <c r="H16" i="2"/>
  <c r="K16" i="2" s="1"/>
  <c r="I15" i="2"/>
  <c r="L15" i="2" s="1"/>
  <c r="H15" i="2"/>
  <c r="K15" i="2" s="1"/>
  <c r="L14" i="2"/>
  <c r="I14" i="2"/>
  <c r="H14" i="2"/>
  <c r="K14" i="2" s="1"/>
  <c r="I13" i="2"/>
  <c r="L13" i="2" s="1"/>
  <c r="H13" i="2"/>
  <c r="K13" i="2" s="1"/>
  <c r="L11" i="2"/>
  <c r="K11" i="2"/>
  <c r="L10" i="2"/>
  <c r="K10" i="2"/>
  <c r="I9" i="2"/>
  <c r="L9" i="2" s="1"/>
  <c r="H9" i="2"/>
  <c r="K9" i="2" s="1"/>
  <c r="I8" i="2"/>
  <c r="L8" i="2" s="1"/>
  <c r="H8" i="2"/>
  <c r="K8" i="2" s="1"/>
  <c r="I7" i="2"/>
  <c r="L7" i="2" s="1"/>
  <c r="H7" i="2"/>
  <c r="K7" i="2" s="1"/>
  <c r="I6" i="2"/>
  <c r="L6" i="2" s="1"/>
  <c r="H6" i="2"/>
  <c r="K6" i="2" s="1"/>
  <c r="I5" i="2"/>
  <c r="L5" i="2" s="1"/>
  <c r="H5" i="2"/>
  <c r="K5" i="2" s="1"/>
  <c r="I4" i="2"/>
  <c r="L4" i="2" s="1"/>
  <c r="H4" i="2"/>
  <c r="K4" i="2" s="1"/>
  <c r="K175" i="2" l="1"/>
  <c r="L175" i="2"/>
  <c r="G10" i="1"/>
  <c r="G12" i="1"/>
  <c r="L102" i="4"/>
  <c r="K102" i="4"/>
  <c r="E12" i="1"/>
  <c r="F12" i="1" s="1"/>
  <c r="L39" i="3"/>
  <c r="G11" i="1"/>
  <c r="K39" i="3"/>
  <c r="E11" i="1"/>
  <c r="F11" i="1" s="1"/>
  <c r="E10" i="1"/>
  <c r="G13" i="1" l="1"/>
  <c r="F10" i="1"/>
  <c r="F13" i="1" s="1"/>
  <c r="E13" i="1"/>
  <c r="E14" i="1" l="1"/>
</calcChain>
</file>

<file path=xl/sharedStrings.xml><?xml version="1.0" encoding="utf-8"?>
<sst xmlns="http://schemas.openxmlformats.org/spreadsheetml/2006/main" count="1149" uniqueCount="620">
  <si>
    <t>SOLICITATION NO. S00R0600023 - State Weatherization Contractor Services for DHCD
FINANCIAL PROPOSAL FORM</t>
  </si>
  <si>
    <t>Background:  
This requierd Financial Proposal Form requests prices by measure. These proposed prices will be used in determining which Contractor submitted Proposals that are the most advantageous to the State of Maryland. The Contract will require contractors to adhere to this list in operation of the program. 
Instructions for all Offerors: 
Respondents shall complete all shaded cells for a price per unit of measure on tabs 1A through 1C. The entry shall be made in the form of a price factor that will be applied to the listed reference price. For example, if the listed reference price is $100 and the Offeror enters a price factor of 0.9, the per unit price will be $90. Prices for all measures shall include the described components and a one (1) year warranty on labor. The estimated quantities are for reference and bidding purposes only and may not reflect the total amount of work to be completed under this contract. 
Line items 7, 8, and 9 on the Energy Efficiency measures tab are not currently approved for the program, but may be implemented in the next program cycle and replace line items 4, 5, and 6 at that time.
Offerors shall complete all yellow shaded cells to provide required information about their firm.  Financial Proposals must be executed by an agent authorized to bind the Offeror.</t>
  </si>
  <si>
    <t>Shaded cell</t>
  </si>
  <si>
    <t>Tabs</t>
  </si>
  <si>
    <t>1A. Energy Efficiency Measures</t>
  </si>
  <si>
    <t>1B. Health and Safety Measures</t>
  </si>
  <si>
    <t>1C. Incidental Repairs</t>
  </si>
  <si>
    <t>Submitted By:</t>
  </si>
  <si>
    <t xml:space="preserve">Offeror Name:  </t>
  </si>
  <si>
    <t xml:space="preserve">Offeror Address:  </t>
  </si>
  <si>
    <t xml:space="preserve">FEIN:  </t>
  </si>
  <si>
    <t>Telephone Number:</t>
  </si>
  <si>
    <t>Email:</t>
  </si>
  <si>
    <t>Printed Name</t>
  </si>
  <si>
    <t xml:space="preserve">Title:  </t>
  </si>
  <si>
    <t>Authorizated Signature</t>
  </si>
  <si>
    <t>Date</t>
  </si>
  <si>
    <t>RFP Section 2.3.1 - Requirements for Energy Efficiency Work</t>
  </si>
  <si>
    <t>Measure</t>
  </si>
  <si>
    <t>Description</t>
  </si>
  <si>
    <t>Technical Specifications</t>
  </si>
  <si>
    <t>Unit of Measure</t>
  </si>
  <si>
    <t>Price Reference per Unit</t>
  </si>
  <si>
    <t>Price Factor
(Base Term)</t>
  </si>
  <si>
    <t>Price Factor
(Option Year)</t>
  </si>
  <si>
    <t>Contractor Bid per Unit
(Base Term)</t>
  </si>
  <si>
    <t>Contractor Bid per Unit
(Option Year)</t>
  </si>
  <si>
    <t>Estimated Quantity</t>
  </si>
  <si>
    <t>Total Item Price
(Base Term)</t>
  </si>
  <si>
    <t>Total Item Price 
(Option Year)</t>
  </si>
  <si>
    <t>Home Energy Audit</t>
  </si>
  <si>
    <t>Tier 1 Home Energy Audit</t>
  </si>
  <si>
    <t>Comprehensive, visual inspection of home. Includes combustion testing and blower door test. Includes customer education. Energy model required. Includes final quality control inspection.</t>
  </si>
  <si>
    <t>BPI Home Energy Auditing Standards</t>
  </si>
  <si>
    <t>each</t>
  </si>
  <si>
    <t>Tier 2 Home Energy Audit</t>
  </si>
  <si>
    <t>Comprehensive, visual inspection of home. Includes combustion testing and blower door test. Includes customer education. Full energy model required. Includes final quality control inspection.</t>
  </si>
  <si>
    <t>Tier 3 Retest</t>
  </si>
  <si>
    <t>Visual inspection to verify existing conditions. Repeat combustion testing and blower door test. Includes final quality control inspection.</t>
  </si>
  <si>
    <t>Base Efficiency Energy Audit</t>
  </si>
  <si>
    <t>Whole Home Eficiency Energy Audit</t>
  </si>
  <si>
    <t>Diagnostic Testing</t>
  </si>
  <si>
    <t>Building on data from Base Efficiency energy audit for Whole Home Efficiency service. Includes blower door test and energy model.</t>
  </si>
  <si>
    <t>MEET Home Visit</t>
  </si>
  <si>
    <t xml:space="preserve">Comprehensive visual inspection of home. Data collection on all energy systems. Includes 30 minutes of customer education and bill analysis. Identify need for system adjustments or repairs. No diagnostic testing, and no energy model required. </t>
  </si>
  <si>
    <t>MEET Virtual Consultation</t>
  </si>
  <si>
    <t xml:space="preserve">Virtual walkthrough of home via videoconferenceing or phone for data collection on energy consumption and existing equipment. Additionally, 30 minutes of customer education and bill analysis. </t>
  </si>
  <si>
    <t>Appliances and Baseload</t>
  </si>
  <si>
    <t>Replace Refrigerator/Freezer Combo, 10-14 cubic foot</t>
  </si>
  <si>
    <t xml:space="preserve">Includes labor and material to install unit, remove, haul away and dispose of existing unit as per local/State code/laws. </t>
  </si>
  <si>
    <t xml:space="preserve">* Energy Star certified
* CEE qualified 
* One year manufacturer warranty     </t>
  </si>
  <si>
    <t>Replace Refrigerator/Freezer Combo, 14.5-18 cubic foot</t>
  </si>
  <si>
    <t>Replace Refrigerator/Freezer Combo, 18.5-22 cubic foot</t>
  </si>
  <si>
    <t>Replace Refrigerator/Freezer Combo, 22.5-25 cubic foot</t>
  </si>
  <si>
    <t>* Energy Star certified
* CEE qualified 
* One year manufacturer warranty</t>
  </si>
  <si>
    <t>Upright Freezer, 12-16 cubic foot</t>
  </si>
  <si>
    <t>* Energy Star certified
* CEE qualified
* One year manufacturer warranty</t>
  </si>
  <si>
    <t>Upright Freezer, 16.1-20 cubic foot</t>
  </si>
  <si>
    <t>Chest Freezer, 3.5 - 6 cubic foot</t>
  </si>
  <si>
    <t>Chest Freezer, 6.1 - 10 cubic foot</t>
  </si>
  <si>
    <t>Chest Freezer, 10.1 - 16 cubic foot</t>
  </si>
  <si>
    <t>Replace Existing Dehumidifier</t>
  </si>
  <si>
    <t>* Energy Star certified
* CEE qualified
* One year manufacturer warranty
* Min. capacity of 70 pints</t>
  </si>
  <si>
    <t>Replace Washing Machine</t>
  </si>
  <si>
    <t xml:space="preserve">* Energy Star certified
* CEE qualified
* One year manufacturer warranty    </t>
  </si>
  <si>
    <t>Replace Dishwasher</t>
  </si>
  <si>
    <t>Replace Dryer</t>
  </si>
  <si>
    <t>Install Advanced Power Strip</t>
  </si>
  <si>
    <t>Includes installation and homeowner education.</t>
  </si>
  <si>
    <t xml:space="preserve">* Master-controlled </t>
  </si>
  <si>
    <t>Replace Ceiling Fan</t>
  </si>
  <si>
    <t>* Energy Star certified
* LED lighting only
* One year manufacturer warranty</t>
  </si>
  <si>
    <t>Replace Ceiling Fan w Lighting</t>
  </si>
  <si>
    <t>Attic</t>
  </si>
  <si>
    <t>Attic Hatch Treatment - R-19</t>
  </si>
  <si>
    <t xml:space="preserve">Includes: Insulation, Weatherstripping, caulking trim, and mechanical fastening </t>
  </si>
  <si>
    <t>sq ft</t>
  </si>
  <si>
    <t>Attic Hatch Treatment - R-30</t>
  </si>
  <si>
    <t>Includes: Insulation, Weatherstripping, caulking trim, and mechanical fastening</t>
  </si>
  <si>
    <t>Attic Hatch Treatment - R-38</t>
  </si>
  <si>
    <t>Attic Hatch Treatment - R-49</t>
  </si>
  <si>
    <t>Attic Knee Wall Door Treatment - R-13 Insulation</t>
  </si>
  <si>
    <t>Attic Knee Wall Door Treatment - R-19 Insulation</t>
  </si>
  <si>
    <t>Attic Pull Down Stair Cover - R-19</t>
  </si>
  <si>
    <t>Install Tent or Cover, Insulation, (weatherstrip, and tight against the ceiling(barrell bolts/latch/etc..)</t>
  </si>
  <si>
    <t>Attic Pull Down Stair Cover - R-30</t>
  </si>
  <si>
    <t>Attic Pull Down Stair Cover - R-38</t>
  </si>
  <si>
    <t>Attic Pull Down Stair Cover - R-49</t>
  </si>
  <si>
    <t>Install Knee Wall Insulation - R-13 Faced Batt</t>
  </si>
  <si>
    <t xml:space="preserve">Remove existing insulation, if not salvageable. Price includes labor and material to attach unfaced batts as per SWS.  </t>
  </si>
  <si>
    <t>Insulation Attic Knee Wall Backing - EPS Foam Board Barrier 1" (Attic)</t>
  </si>
  <si>
    <t xml:space="preserve">Install, secure, tape seams, air seal perimeter </t>
  </si>
  <si>
    <t>Insulation Attic Knee Wall Backing - EPS Foam Board Barrier 2" (Attic)</t>
  </si>
  <si>
    <t>Insulation Attic Knee Wall Backing - EPS Foam Board Barrier 3" (Attic)</t>
  </si>
  <si>
    <t>Insulation Attic Knee Wall Backing - Polyiso Foam Board Barrier 1" (Attic)</t>
  </si>
  <si>
    <t>Insulation Attic Knee Wall Backing - Polyiso Foam Board Barrier 2" (Attic)</t>
  </si>
  <si>
    <t>Insulation Attic Knee Wall Backing - Polyiso Foam Board Barrier 3" (Attic)</t>
  </si>
  <si>
    <t>Insulation - Install R-11 Cellulose(Attic)</t>
  </si>
  <si>
    <t>Includes: Install insulation mateiral , junction box flags, insulation level rulers/markers, signed certificate of achieved R-value and install date</t>
  </si>
  <si>
    <t>Insulation - Install R-11 Fiberglass(Attic)</t>
  </si>
  <si>
    <t>Insulation - Install R-11 Dense Pack Cellulose under Storage Platform (Attic)</t>
  </si>
  <si>
    <t>Includes: Install insulation mateiral . Signed certificate of achieved R-value and install date</t>
  </si>
  <si>
    <t>Insulation - Install R-11 Dense Pack Fiberglass under Storage Platform (Attic)</t>
  </si>
  <si>
    <t>Insulation - Install R-19 Cellulose(Attic)</t>
  </si>
  <si>
    <t>Insulation - Install R-19 Fiberglass(Attic)</t>
  </si>
  <si>
    <t>Insulation - Install R-19 Dense Pack Cellulose(Attic)</t>
  </si>
  <si>
    <t>Insulation - Install R-19 Dense Pack Fiberglass(Attic)</t>
  </si>
  <si>
    <t>Insulation - Install R-30 Cellulose(Attic)</t>
  </si>
  <si>
    <t>Includes: Install insulation mateiral  junction box flags, insulation level rulers/markers, signed certificate of achieved R-value and install date</t>
  </si>
  <si>
    <t>Insulation - Install R-30 Fiberglass(Attic)</t>
  </si>
  <si>
    <t>Insulation - Install R-38 Cellulose(Attic)</t>
  </si>
  <si>
    <t>Insulation - Install R-38 Fiberglass(Attic)</t>
  </si>
  <si>
    <t>Insulation - Install R-49 Cellulose(Attic)</t>
  </si>
  <si>
    <r>
      <t>Includes: Install insulation mateiral</t>
    </r>
    <r>
      <rPr>
        <b/>
        <sz val="11"/>
        <rFont val="Arial"/>
        <family val="2"/>
      </rPr>
      <t xml:space="preserve"> </t>
    </r>
    <r>
      <rPr>
        <sz val="11"/>
        <color theme="1"/>
        <rFont val="Arial"/>
        <family val="2"/>
      </rPr>
      <t>, junction box flags, insulation level rulers/markers, signed certificate of achieved R-value and install date</t>
    </r>
  </si>
  <si>
    <t>Insulation - Install R-49 Fiberglass(Attic)</t>
  </si>
  <si>
    <t>Includes: Install insulation mateiral, junction box flags, insulation level rulers/markers, signed certificate of achieved R-value and install date</t>
  </si>
  <si>
    <t>Distribution</t>
  </si>
  <si>
    <t>Duct Insulation - R-8 Wrap</t>
  </si>
  <si>
    <t>For ducting in unconditioned spaces (attic and crawls), foil faced fiberglass, will have a minimum of R-8</t>
  </si>
  <si>
    <t>Duct Sealing - Mastic</t>
  </si>
  <si>
    <t>All accessible joints, seams, connections.  Includes prices for mesh tape where needed and dictated by SWS</t>
  </si>
  <si>
    <t>lf</t>
  </si>
  <si>
    <t>Steam Pipe Insulation  Minimum R-12.7</t>
  </si>
  <si>
    <t>100% coverage, mitered corners, seams sealed.  Minimum 2" thick with self sealing lap, R 12.7</t>
  </si>
  <si>
    <t>* Install as per manufacturer specifications</t>
  </si>
  <si>
    <t>Boiler Pipe Insulation - R-7 Wrap on Hot Water Boiler Pipes</t>
  </si>
  <si>
    <t>100% coverage, mitered corners, seams sealed</t>
  </si>
  <si>
    <t>Floors</t>
  </si>
  <si>
    <t xml:space="preserve">Crawlspace Hatch/Door - R-21 Insulation </t>
  </si>
  <si>
    <t>If crawl is encapsulated or floor access from conditioned space only</t>
  </si>
  <si>
    <r>
      <t xml:space="preserve">* Must meet NFPA 275 ~ </t>
    </r>
    <r>
      <rPr>
        <i/>
        <sz val="10"/>
        <rFont val="Arial"/>
        <family val="2"/>
      </rPr>
      <t>Standard Method of Fire Tests for the Evaluation of Thermal Barriers Used over Foam Plastic Insulation</t>
    </r>
  </si>
  <si>
    <t>Insulation - Install Polyiso Foam Board 1"</t>
  </si>
  <si>
    <t>Rigid air barrier, mechanically fastened to underside of floor assembly, providing 100% coverage of the floor assembly, all seams sealed</t>
  </si>
  <si>
    <t>Insulation - Install Polyiso Foam Board 2"</t>
  </si>
  <si>
    <t>Insulation - Install Polyiso Foam Board 3"</t>
  </si>
  <si>
    <t xml:space="preserve">Insulation - Install Spray Foam 2" </t>
  </si>
  <si>
    <t>Includes labor and materials for prep, installation and clean up. Use 2-Part, closed cell spray foam</t>
  </si>
  <si>
    <t>Insulation - Install Spray Foam 3"</t>
  </si>
  <si>
    <t>Insulation - Install R-11 Fiberglass Batt</t>
  </si>
  <si>
    <t xml:space="preserve">Price includes labor and all material to attach unfaced batts as per SWS </t>
  </si>
  <si>
    <t>Insulation - Install R-11 Dense Pack Cellulose</t>
  </si>
  <si>
    <t>Price includes labor and all materials to prep for dense packing at 3.5 lbs/cu. ft.</t>
  </si>
  <si>
    <t>Insulation - Install R-13 Fiberglass Batt</t>
  </si>
  <si>
    <t>Insulation - Install R-13 Dense Pack Cellulose</t>
  </si>
  <si>
    <t>Price includes labor and all materials to prep for and dense pack at 3.5 lbs/cu. ft.</t>
  </si>
  <si>
    <t>Insulation - Install R-13 Dense Pack Fiberglass</t>
  </si>
  <si>
    <t>Price includes labor and appropriate dense pack fiberglass materials to R-4/inch.  Provide cut sheet for insulation.</t>
  </si>
  <si>
    <t>Insulation - Install R-19 Fiberglass Batt</t>
  </si>
  <si>
    <t xml:space="preserve">Price includes labor and material to attach unfaced batts as per SWS </t>
  </si>
  <si>
    <t>Insulation - Install R-19 Dense Pack Cellulose</t>
  </si>
  <si>
    <t>Price includes labor andall materials to dense pack at 3.5 lbs/cu. ft.</t>
  </si>
  <si>
    <t>Insulation - Install R-19 Dense Pack Fiberglass</t>
  </si>
  <si>
    <t>Insulation - Install R-30 Fiberglass Batt</t>
  </si>
  <si>
    <t>Heating and Cooling</t>
  </si>
  <si>
    <t>Install Smart Thermostat</t>
  </si>
  <si>
    <t>Forced air or heat pumps only.  Replacement must be installed, tested and placed in service.  Owner/operator education required and included in price. Enroll client in applicable utility programs.</t>
  </si>
  <si>
    <t>* Energy Star certified * Minimum 1 year manufacturer warranty from date of install</t>
  </si>
  <si>
    <t>Clean and Tune - A/C</t>
  </si>
  <si>
    <t xml:space="preserve">Includes inspection of electrical connections and refrigerant lines, vacuum  coils and chemical clean as necessary, inspect and service all drains and condensate pump, check refrigerant level, test unit defrost if equipped, inspect safety devices, ensure proper insulation of refrigerant lines, lubricate motor and moving parts, clean and test thermostat, replace air filter, place sticker on the unit indicating service details. </t>
  </si>
  <si>
    <t>Clean and Tune - Heat Pump</t>
  </si>
  <si>
    <t xml:space="preserve">Includes inspection of electrical connections and refrigerant lines, vacuum indoor and outdoor coils and chemical clean as necessary, inspect and service all drains and condensate pump, check refrigerant level, test emergency heat system and unit defrost if equipped, inspect safety devices, ensure proper insulation of refrigerant lines, lubricate motor and moving parts, clean and test thermostat, replace air filter, place sticker on the unit indicating service details. </t>
  </si>
  <si>
    <t>Clean and Tune - Natural Gas Heating System</t>
  </si>
  <si>
    <t>Includes combustion efficiency and smoke tests before and after service, clean and vacuum system, inspect all control devices, test for gas leaks, clock gas meter, test manifold pressure, inspect for cracked heat exchanger, inspect electrical connections and safety devices, inspect chimney and smoke pipes and clean as necessary, inspect flue vent damper and draft controls, lubricate motor and moving parts, clean and test thermostat, replace air filter, place sticker on the unit indicating service details. If applicable, bleed radiators, clean and level sight glass. MEAP program only. BGE or MEAP only.</t>
  </si>
  <si>
    <t>Furnace Replacement - Gas AFUE 80% (Output 45KBTU-75KBTU)</t>
  </si>
  <si>
    <t>Only to be installed, where higher efficiency unit is not possible. Price includes all materials and labor to install, test and place unit in service under normal conditions. Permits, installing thermostats, and other repairs such as listed under health and safety or incidental repairs are priced separately.</t>
  </si>
  <si>
    <t>Furnace Replacement - Gas AFUE 80% (Output higher than 75KBTU)</t>
  </si>
  <si>
    <t>Furnace Replacement - Gas AFUE 95% (Output 45KBTU-80KBTU)</t>
  </si>
  <si>
    <t>Price includes all materials and labor to install, test and place unit in service under normal conditions. Permits, installing thermostats, and other repairs such as listed under health and safety or incidental repairs are priced separately.</t>
  </si>
  <si>
    <t>Furnace Replacement - Gas AFUE 95% (Output higher than 80KBTU)</t>
  </si>
  <si>
    <t>Gas Boiler Replacement - 85% AFUE (Output 40 - 80 KBTU)</t>
  </si>
  <si>
    <t>Gas Boiler Replacement - 85% AFUE (Output higher than 80 KBTU)</t>
  </si>
  <si>
    <t>Gas Boiler Replacement - 90%+ AFUE (Output 40 - 80 KBTU)</t>
  </si>
  <si>
    <t>Gas Boiler Replacement - 90%+ AFUE (Output higher than 80 KBTU)</t>
  </si>
  <si>
    <t>Integrated Boiler</t>
  </si>
  <si>
    <t>Hot water boiler with domestic water coil to produce domestic hot water.  90+ AFUE</t>
  </si>
  <si>
    <t>* Minimum 90% AFUE
*Install as per code and local jurisdiction having authority</t>
  </si>
  <si>
    <t>Heat Pump Replacement - ASHP (Output 24k/24k)</t>
  </si>
  <si>
    <t xml:space="preserve">* HSPF9, SEER 16 
* Minimum 1 year manufacturer warranty from date of install                               </t>
  </si>
  <si>
    <t>Heat Pump Replacement - ASHP (Output 36k/36k)</t>
  </si>
  <si>
    <t>Heat Pump Replacement - ASHP (Output 48k/48k)</t>
  </si>
  <si>
    <t>Central A/C Replacement - 2 ton</t>
  </si>
  <si>
    <t>* SEER 16 
* Minimum 1 year manufacturer warranty from date of install                               *</t>
  </si>
  <si>
    <t>Central A/C Replacement - 3 ton</t>
  </si>
  <si>
    <t xml:space="preserve">* SEER 16 
* Minimum 1 year manufacturer warranty from date of install                               </t>
  </si>
  <si>
    <t>Central A/C Replacement - 4-5 ton</t>
  </si>
  <si>
    <t>* SEER 16 
* Minimum 1 year manufacturer warranty from date of install                               *Permits as required by local jurisdiction having authority</t>
  </si>
  <si>
    <t>Ductless Mini-Split Heat Pump Replacement (Output 24k/24k)</t>
  </si>
  <si>
    <t xml:space="preserve">* HSPF 9.0 or higher
* SEER 17 or higher 
* Minimum 1 year manufacturer warranty from date of install                               </t>
  </si>
  <si>
    <t>Ductless Mini-Split Heat Pump Replacement (Output 36k/36k)</t>
  </si>
  <si>
    <t>Ductless Mini-Split Heat Pump Replacement (Output 48k/48k)</t>
  </si>
  <si>
    <t>Replace Window AC - 5000 - 7999 KBTU</t>
  </si>
  <si>
    <t>Price includes all materials and labor to install, test and place unit in service. Includes evaluation of electrical recepticle the unit will be plugged into. Other repairs such as listed under health and safety or incidental repairs are priced separately.</t>
  </si>
  <si>
    <t xml:space="preserve">* Energy Star certified
* Minimum 1 year manufacturer warranty from date of install               
* CEE qualified </t>
  </si>
  <si>
    <t>Replace Window AC - 8000 - 12000 KBTU</t>
  </si>
  <si>
    <t>Hot Water</t>
  </si>
  <si>
    <t xml:space="preserve">Install Faucet Aerators </t>
  </si>
  <si>
    <t>Replace aerators if existing aerators are greater than 1.5 gpm. Ensure leakfree installation.</t>
  </si>
  <si>
    <t>* 1.5 GPM or less</t>
  </si>
  <si>
    <t xml:space="preserve">Install Low Flow Showerhead Fixed </t>
  </si>
  <si>
    <t>Replace if existing showerhead is greater than 1.75 gpm. Ensure leakfree installation.</t>
  </si>
  <si>
    <t>* 1.75 GPM or less</t>
  </si>
  <si>
    <t xml:space="preserve">Install Low Flow Showerhead Handheld </t>
  </si>
  <si>
    <t>*1.75 GPM or less</t>
  </si>
  <si>
    <t xml:space="preserve">Install Thermostatic Shutoff Valve </t>
  </si>
  <si>
    <t>Install with existing or new showerhead. Ensure leakfree installation.</t>
  </si>
  <si>
    <t>* Provide spec sheet</t>
  </si>
  <si>
    <t>Adjust Water Heater Setting to 120 degrees</t>
  </si>
  <si>
    <t>Set back temp if current temp exceeds 120 degrees F</t>
  </si>
  <si>
    <t>* Set to 120 degrees</t>
  </si>
  <si>
    <t xml:space="preserve">Install Water Pipe insulation (1/2-3/4").  </t>
  </si>
  <si>
    <t>Corners mitered and all seams taped</t>
  </si>
  <si>
    <t>Install Water Heater Blanket</t>
  </si>
  <si>
    <t>Install per manufacturer specifications, tape all seams, label with DHW specifications.  Install tank top for electric tanks only</t>
  </si>
  <si>
    <t xml:space="preserve">Gas Water Heater Replacement - 30 Gallons </t>
  </si>
  <si>
    <t>Replaces existing water heater of similar size. Price includes all materials and labor to install, test and place unit in service under normal conditions. Permits and other repairs such as listed under health and safety or incidental repairs are priced separately.</t>
  </si>
  <si>
    <t xml:space="preserve">Gas Water Heater Replacement - 40 Gallons </t>
  </si>
  <si>
    <t xml:space="preserve">Gas Water Heater Replacement - 50 Gallons </t>
  </si>
  <si>
    <t xml:space="preserve">Gas Water Heater Replacement - 80 Gallons </t>
  </si>
  <si>
    <t xml:space="preserve">Gas Tankless Water Heater Replacement - up to 5 GPM </t>
  </si>
  <si>
    <t xml:space="preserve">Gas Tankless Water Heater Replacement - up to 5.1 - 8 GPM </t>
  </si>
  <si>
    <t xml:space="preserve">Gas Tankless Water Heater Replacement - higher than 8 GPM </t>
  </si>
  <si>
    <t xml:space="preserve">Electric Water Heater Replacement - 30 Gallons </t>
  </si>
  <si>
    <t xml:space="preserve">Electric Water Heater Replacement - 50 Gallons </t>
  </si>
  <si>
    <t xml:space="preserve">Electric Water Heater Replacement - 80 Gallons </t>
  </si>
  <si>
    <t xml:space="preserve">Heat Pump Water Heater - 30 Gallons </t>
  </si>
  <si>
    <t xml:space="preserve">Heat Pump Water Heater - 50 Gallons </t>
  </si>
  <si>
    <t xml:space="preserve">Heat Pump Water Heater - 80 Gallons </t>
  </si>
  <si>
    <t>Infiltration</t>
  </si>
  <si>
    <t>Blower door guided air sealing</t>
  </si>
  <si>
    <t>Includes window and door weatherstripping or hardware adjustment / repair, as needed</t>
  </si>
  <si>
    <t>CFM</t>
  </si>
  <si>
    <t>Energy Recovery Ventilator</t>
  </si>
  <si>
    <t>Includes all necesary materials and labor to install, test and place in service (includes electrical and structural support)</t>
  </si>
  <si>
    <t>Each</t>
  </si>
  <si>
    <t>Heat Recovery Ventilator</t>
  </si>
  <si>
    <t>Lighting</t>
  </si>
  <si>
    <t>LED - 11W A-type</t>
  </si>
  <si>
    <t>Remove light fixture cover, remove existing bulb, Install new bulb, wipe fixture cover if needed, re-install fixture cover, recycle old bulb.</t>
  </si>
  <si>
    <t>* Energy Star certified</t>
  </si>
  <si>
    <t>LED - 11W R30</t>
  </si>
  <si>
    <t>LED - 15W A-type</t>
  </si>
  <si>
    <t>LED - 17W R40</t>
  </si>
  <si>
    <t>LED - 5W Candle</t>
  </si>
  <si>
    <t>LED - 6W Globe</t>
  </si>
  <si>
    <t>LED - 9/11/15W 3-Way</t>
  </si>
  <si>
    <t>LED - 9W A-type</t>
  </si>
  <si>
    <t>LED - Recessed Trim Kit 11W</t>
  </si>
  <si>
    <t>LED - Recessed Trim Kit 15W</t>
  </si>
  <si>
    <t>TLED - 2ft</t>
  </si>
  <si>
    <t>Remove light fixture cover, remove existing fluorescent lamp and ballast, install new lamp and driver, wipe fixture cover if needed, re-install fixture cover, recycle old lamp.</t>
  </si>
  <si>
    <t>* DLC listed
* Type C</t>
  </si>
  <si>
    <t>TLED - 4ft</t>
  </si>
  <si>
    <t>Install Occupancy Sensor</t>
  </si>
  <si>
    <t>Remove existing light switch and replace with IR occupancy or vacancy sensor. Adjust sensor settings per occupant preferences Install sensors only in agreement with homeowner.</t>
  </si>
  <si>
    <t>* Sensor cannot have manual override. Provide spec sheet
* PIR technology</t>
  </si>
  <si>
    <t>Install LED Night Light</t>
  </si>
  <si>
    <t xml:space="preserve">Remove existing incandescent light and replace with LED night light. </t>
  </si>
  <si>
    <t>* LED
* Daylight sensor, no manual switch</t>
  </si>
  <si>
    <t>Walls</t>
  </si>
  <si>
    <t>Wall Insulation - Install Polyiso Foam Board 1"</t>
  </si>
  <si>
    <t>Includes labor and material to install to SWS</t>
  </si>
  <si>
    <t>Wall Insulation - Install Polyiso Foam Board 2"</t>
  </si>
  <si>
    <t>Wall Insulation - Install Polyiso Foam Board 3"</t>
  </si>
  <si>
    <t>Wall Insulation - Install R-11 Fiberglass Batt</t>
  </si>
  <si>
    <t xml:space="preserve">Remove existing insulation, if not salvageable and approved by state. Price includes labor and material to attach unfaced batts as per SWS.  </t>
  </si>
  <si>
    <t>Wall Insulation - Install R-13 Fiberglass Batt</t>
  </si>
  <si>
    <t>Wall Insulation - Dense-pack 3.5 inch wall cavity - Cellulose</t>
  </si>
  <si>
    <t>Price includes labor and materials to prep and dense pack at 3.5 lbs/cu. ft.. Drywall must be plugged and be finish ready after installation. In exterior application, plugs must be aapplied and siding must be re-installed</t>
  </si>
  <si>
    <t>Wall Insulation - Dense-pack 3.5 inch wall cavity - Fiberglass</t>
  </si>
  <si>
    <t>Price includes labor and appropriate dense pack fiberglass materials as well as required prep work. Drywall must be plugged and be finish ready after installation. In exterior application, plugs and siding must be re-installed</t>
  </si>
  <si>
    <t>Wall Insulation - Dense Pack 5.5 inch Cavity - Cellulose</t>
  </si>
  <si>
    <t>Price includes labor and materials to prep and dense pack at 3.5 lbs/cu. ft.. Drywall must be plugged and be finish ready after installation. In exterior application, install plugs must be applied and siding must be re-installed</t>
  </si>
  <si>
    <t>Wall Insulation - Dense Pack 5.5 inch Cavity - Fiberglass</t>
  </si>
  <si>
    <t>Rim/Band Insulation - Install EPS Foam Board 1"</t>
  </si>
  <si>
    <t>Rim/Band Insulation - Install EPS Foam Board 2"</t>
  </si>
  <si>
    <t>Rim/Band Insulation - Install EPS Foam Board 3"</t>
  </si>
  <si>
    <t>Rim/Band Insulation - Install Spray Foam 2"</t>
  </si>
  <si>
    <t>Includes labor and material to install to SWS. Use 2-Part, closed cell spray foam</t>
  </si>
  <si>
    <t>Rim/Band Insulation - Install Spray Foam 3"</t>
  </si>
  <si>
    <t>Windows</t>
  </si>
  <si>
    <t>Window Replacement</t>
  </si>
  <si>
    <t xml:space="preserve">Labor and materials to install an average window up to size 3x5 ft </t>
  </si>
  <si>
    <t>* Energy Star certified
* Low-E Rated
* U-Factor of 0.30 or less
* SGHC of 0.40 or less</t>
  </si>
  <si>
    <t>Mobile Homes</t>
  </si>
  <si>
    <t>Mobile Home Belly Insulation - Dense Pack Fiberglass</t>
  </si>
  <si>
    <t>Mobile Home Roof Insulation - Dense Pack Fiberglass</t>
  </si>
  <si>
    <t>Install. Signed certificate of achieved R-value and install date</t>
  </si>
  <si>
    <t>Mobile Home Replacement Door</t>
  </si>
  <si>
    <t>Remove existing door, install per manufacturer specifications.</t>
  </si>
  <si>
    <t>Maintenance Measures</t>
  </si>
  <si>
    <t>Adjust programmable thermostat</t>
  </si>
  <si>
    <t>Preferred settings: Cool 78 degrees or higher, Heat 68 degrees or lower.</t>
  </si>
  <si>
    <t>Adjust refrigerator / freezer temperature</t>
  </si>
  <si>
    <t>Preferred settings: Fridge 40 degrees, Freezer 0 degrees.</t>
  </si>
  <si>
    <t xml:space="preserve">Airseal additional building penetrations </t>
  </si>
  <si>
    <t>Caulk or spray foam depending on application. NTE 1 hr</t>
  </si>
  <si>
    <t>hr</t>
  </si>
  <si>
    <t>Clean refrigerator coils</t>
  </si>
  <si>
    <t>Move appliance, vaccuum the coils and return to position</t>
  </si>
  <si>
    <t>Miscellanous repairs to previously installed measures</t>
  </si>
  <si>
    <t>Includes leveling insulation, re-attaching insulation, etc. NTE 1 hr</t>
  </si>
  <si>
    <t>Shower timer</t>
  </si>
  <si>
    <t>Attach to shower door</t>
  </si>
  <si>
    <t>Offeror Name:</t>
  </si>
  <si>
    <t>RFP Section 2.3.1 - Requirements for Energy Efficient Work</t>
  </si>
  <si>
    <t>Health and Safety Measure</t>
  </si>
  <si>
    <t>Total Item Price
(Option Year)</t>
  </si>
  <si>
    <t>Heating and Cooling Repairs</t>
  </si>
  <si>
    <t>Air Filter Replacement</t>
  </si>
  <si>
    <t>Price includes all materials and labor to install, test and place in service. Removal and disposal of existing filter, client education</t>
  </si>
  <si>
    <t>Minimum MERV 8 Rating. Installed to manufacture specifications</t>
  </si>
  <si>
    <t>Automatic Water Feeder Installation</t>
  </si>
  <si>
    <t>Installed to manufacture specifications and local code, permit (if required by code)</t>
  </si>
  <si>
    <t>Barometric Draft Control Installation</t>
  </si>
  <si>
    <t>Price includes all materials and labor to install, test and place in service.  Includes piping modifications, other necessary parts to operate unit under normal conditions, and removal / disposal of existing damper, client education</t>
  </si>
  <si>
    <t>Baseboard Heating Element Replacement</t>
  </si>
  <si>
    <t>Price includes all materials and labor to install, test and place in service.  Includes electrical and plumbing connections, other necessary parts to operate unit under normal conditions, removal / disposal of existing heating unit, client education</t>
  </si>
  <si>
    <t>Performed / Installed to manufacture specifications and local code, permit (if required by code</t>
  </si>
  <si>
    <t>Blower Motor Replacement</t>
  </si>
  <si>
    <t>Price includes all materials and labor to install, test and place in service.  Includes electrical and plumbing connections, other necessary parts to operate unit under normal conditions, removal / disposal of existing damper, client education.</t>
  </si>
  <si>
    <t>Boiler Over Flow Pipe Installation</t>
  </si>
  <si>
    <t>Price includes all materials and labor to install, test and place in service.  Includes electrical and plumbing connections, and other necessary parts to operate unit under normal conditions, removal / disposal of existing over flow pipe, client education</t>
  </si>
  <si>
    <t>Burner Replacement</t>
  </si>
  <si>
    <t>Price includes all materials and labor to install, test and place in service.  Includes electrical and plumbing connections, other necessary parts to operate unit under normal conditions, removal / disposal of existing burner, client education</t>
  </si>
  <si>
    <t>Chimney Repairs</t>
  </si>
  <si>
    <t>Price includes all materials and labor to install, test and place in service.  Includes electrical and plumbing connections, other necessary parts to operate unit under normal conditions, removal / disposal of removed material, client education. NTE 5 hrs of repairs per housing unit.</t>
  </si>
  <si>
    <t>hour</t>
  </si>
  <si>
    <t>Circulator Pump Installation</t>
  </si>
  <si>
    <t>Price includes all materials and labor to install, test and place in service.  Includes electrical and plumbing connections, other necessary parts to operate unit under normal conditions, removal / disposal of existing pump, client education.</t>
  </si>
  <si>
    <t>Condensate Pump Installation</t>
  </si>
  <si>
    <t>Price includes all materials and labor to install, test and place in service.  Includes electrical and plumbing connections, piping modifications, other necessary parts to operate unit under normal conditions, and removal / disposal of existing pump, client education</t>
  </si>
  <si>
    <t>Expansion Tank Installation</t>
  </si>
  <si>
    <t>Price includes all materials and labor to install, test and place in service.  Includes electrical and plumbing connections, other necessary parts to operate unit under normal conditions, removal / disposal of existing tank, client education</t>
  </si>
  <si>
    <t>Flue Pipe Correction - Furnace</t>
  </si>
  <si>
    <t>Price includes all materials and labor to install, test and place in service.  Includes other necessary parts to operate unit under normal conditions, removal / disposal of existing material, client education.</t>
  </si>
  <si>
    <t>Gas Line Repair</t>
  </si>
  <si>
    <t>Price includes all materials and labor to install, test and place in service.  Includes any other necessary parts to operate unit under normal conditions, removal / disposal of replaced materials, client education. NTE 4 hrs of repairs per housing unit.</t>
  </si>
  <si>
    <t>Gas Valve Replacement</t>
  </si>
  <si>
    <t>Price includes all materials and labor to install, test and place in service.  Includes electrical and plumbing connections, other necessary parts to operate unit under normal conditions, removal / disposal of existing valve, client education</t>
  </si>
  <si>
    <t>High Limit Switch Replacement</t>
  </si>
  <si>
    <t>Price includes all materials and labor to install, test and place in service.  Includes electrical and plumbing connections, other necessary parts to operate unit under normal conditions, removal / disposal of existing switch, client education</t>
  </si>
  <si>
    <t>Ignition Transformer Replacement</t>
  </si>
  <si>
    <t>Price includes all materials and labor to install, test and place in service.  Includes electrical and plumbing connections, other necessary parts to operate unit under normal conditions, removal / disposal of existing transformer, client education</t>
  </si>
  <si>
    <t>Make-Up Air Installation</t>
  </si>
  <si>
    <t>Price includes all material and labor to provide make up air per each 100 sq inches.</t>
  </si>
  <si>
    <t>Miscellaneous Heating System Repairs</t>
  </si>
  <si>
    <t>Price includes all materials and labor to install, test and place in service.  Includes electrical and plumbing connections, other necessary parts to operate unit under normal conditions, removal / disposal of replaces material, client education. NTE 8 hrs of repairs per housing unit</t>
  </si>
  <si>
    <t>Power Vent Installation</t>
  </si>
  <si>
    <t>Price includes all materials and labor to install, test and place in service.  Includes electrical and plumbing connections, other necessary parts to operate unit under normal conditions, removal / disposal of existing vent, client education</t>
  </si>
  <si>
    <t>Installed to manufacture specifications and local code, permit (if required by code</t>
  </si>
  <si>
    <t>Remove and cap supply duct from active chimney</t>
  </si>
  <si>
    <t>Cap needs to be of approved material and sealed</t>
  </si>
  <si>
    <t>Thermostat Replacement</t>
  </si>
  <si>
    <t>For territories that don't cover gas measures or for oil or propance systems</t>
  </si>
  <si>
    <t>Installed to manufacture specifications, Minimum 1 year manufacturer warranty from date of install</t>
  </si>
  <si>
    <t>DHW Tank Replacement - Boiler Hot Water</t>
  </si>
  <si>
    <t>Replaces existing water heater tank of similar size. Price includes all materials and labor to install, test and place in service. Includes electrical and plumbing connections, permits, and other necessary parts to operate unit under normal conditions.</t>
  </si>
  <si>
    <t>Drip Tube Installation - DHW</t>
  </si>
  <si>
    <t>Must be installed within 6" of the floor/pan</t>
  </si>
  <si>
    <t>Installed to manufacture specifications and local code</t>
  </si>
  <si>
    <t>Flue Pipe Correction - DHW</t>
  </si>
  <si>
    <t xml:space="preserve">Price includes all materials and labor to install, test and place in service.  Includes other necessary parts to operate unit under normal conditions, removal / disposal of existing material, client education. </t>
  </si>
  <si>
    <t>Other Measures</t>
  </si>
  <si>
    <t>C/O Alarm Installation</t>
  </si>
  <si>
    <t>UL listed with 10 year lithium battery, installed as per code</t>
  </si>
  <si>
    <t>CO/Smoke Alarm Combination Install</t>
  </si>
  <si>
    <t>DHW Clean and Tune</t>
  </si>
  <si>
    <t>Includes testing, cleaning of burners, adjusting gas control valve, making necessary adjustments for optimal performance</t>
  </si>
  <si>
    <t>Miscellaneous Electrical Repairs</t>
  </si>
  <si>
    <t>Minor electrical repairs as per code, only for issues that pose a crew/worker health and safety issue. NTE 4 hrs of repairs per housing unit</t>
  </si>
  <si>
    <t>Smoke Alarm Installation</t>
  </si>
  <si>
    <t>Stove Clean and Tune</t>
  </si>
  <si>
    <t>Includes testing, cleaning of burners, adjusting gas control valve, making necessary adjustments for optimal preformance</t>
  </si>
  <si>
    <t>Junction Box &amp; Cover Installation</t>
  </si>
  <si>
    <t>Install UL listed junction box and cover</t>
  </si>
  <si>
    <t>Junction Box Cover Installation</t>
  </si>
  <si>
    <t>Install UL listed junction box cover that is compatible with the exisiting box</t>
  </si>
  <si>
    <t>Pandemic Personal Protective Equipment</t>
  </si>
  <si>
    <t>Includes face masks, gloves, desinfectant, and other measures necessary to safely perform work during a pandemic. Price per job.</t>
  </si>
  <si>
    <t>Incidental Repair</t>
  </si>
  <si>
    <t>Contractor Bid per Unit 
(Base Term)</t>
  </si>
  <si>
    <t>Contractor Bid per Unit 
(Option Year)</t>
  </si>
  <si>
    <t>Infiltration / Insulation</t>
  </si>
  <si>
    <t>Bath Exhaust Fan - Vent Pipe</t>
  </si>
  <si>
    <t>Install bath exhaust venting and termination</t>
  </si>
  <si>
    <t>Bath Exhaust Fan Installation</t>
  </si>
  <si>
    <t>None present that vents to outside. Install fan, wiring, switch, venting up to 15ft, termination, insulation</t>
  </si>
  <si>
    <t>* Energy Star
* Meet ASHRAE requirements</t>
  </si>
  <si>
    <t>Bath Exhaust Vent Insulation</t>
  </si>
  <si>
    <t>Vent insulation only if vent is not buried in attic insulation</t>
  </si>
  <si>
    <t>Bath Fan Switch/Timer Installation</t>
  </si>
  <si>
    <t>Bath fan Switch/Timer only</t>
  </si>
  <si>
    <t>Meet ASHRAE requirements</t>
  </si>
  <si>
    <t>Block and Seal Window AC</t>
  </si>
  <si>
    <t>Chimney Cap Installation</t>
  </si>
  <si>
    <t>Chimney Cap</t>
  </si>
  <si>
    <t>Secured to liner with appropriate fasteners, stainless steel construction</t>
  </si>
  <si>
    <t>Condensate Line  - Clean Out</t>
  </si>
  <si>
    <t>open and not clogged, free of obstructions, no cracks, glued at joints, proper slope</t>
  </si>
  <si>
    <t>Crawlspace Door Installation</t>
  </si>
  <si>
    <t>Install new crawl access</t>
  </si>
  <si>
    <t>Downspout Extender Installation</t>
  </si>
  <si>
    <t>Verify that downspouts discharge rainwater at least 3 feet away from the home</t>
  </si>
  <si>
    <t>mechanically attached to downspout, installed in a fashion that maintains a negative slope away from home</t>
  </si>
  <si>
    <t>Dryer Vent Booster Fan</t>
  </si>
  <si>
    <t>Install booster as required for proper flow of dryer exhaust.  Typical for runs over 35'</t>
  </si>
  <si>
    <t>See dryer mfr for specs on run length required for booster</t>
  </si>
  <si>
    <t>Dryer - Vent To Outside</t>
  </si>
  <si>
    <t>Install dryer exhaust venting and termination</t>
  </si>
  <si>
    <t>Dryer Vent Insulation</t>
  </si>
  <si>
    <t>Drywall Mud &amp; Tape</t>
  </si>
  <si>
    <t>Existing Bath Exhaust Fan Replacement</t>
  </si>
  <si>
    <t>Removal of existing fan, Install new fan, hook up to existing vent-wiring-switch</t>
  </si>
  <si>
    <t>Existing Bath Fan Motor Replacement</t>
  </si>
  <si>
    <t>Replacement of Bath Fan Motor Only</t>
  </si>
  <si>
    <t>Existing Kitchen Exhaust Fan Replacement</t>
  </si>
  <si>
    <t>Existing Kitchen Fan Motor Replacement</t>
  </si>
  <si>
    <t>Replacement of Kitchen Fan Motor Only</t>
  </si>
  <si>
    <t>Exterior Door Replacement</t>
  </si>
  <si>
    <t>Replace the door using an exterior-grade insulated door-blank or a pre-hung steel insulated door, unless the door opening isn't standard width or height.  All replacement doors must have three hinges.</t>
  </si>
  <si>
    <t>Exterior Wall Repair</t>
  </si>
  <si>
    <t>NTE 10 sq ft of repairs per housing unit.</t>
  </si>
  <si>
    <t>Fascia Repair</t>
  </si>
  <si>
    <t>French Drain System</t>
  </si>
  <si>
    <t xml:space="preserve">Install basement water mitigation </t>
  </si>
  <si>
    <t>Gable Vent Installation</t>
  </si>
  <si>
    <t>Attic ventilation</t>
  </si>
  <si>
    <t>Gutter - Clean-out</t>
  </si>
  <si>
    <t>If doing ES Attic Insulation.</t>
  </si>
  <si>
    <t>Includes cleaning gutters, minor tree/branch trimming, clean-up, disposal/removal of debris from site</t>
  </si>
  <si>
    <t>Gutters/Downspout Repair</t>
  </si>
  <si>
    <t>Ensure water does not enter attic area</t>
  </si>
  <si>
    <t>Kitchen Exhaust Fan Installation</t>
  </si>
  <si>
    <t>Kitchen Exhaust Fan To Outside - Vent Pipe</t>
  </si>
  <si>
    <t>Install kitchen exhaust venting and termination</t>
  </si>
  <si>
    <t>Kitchen Exhaust Vent Insulation</t>
  </si>
  <si>
    <t>Kitchen Fan Switch/Timer Installation</t>
  </si>
  <si>
    <t>Kitchen fan Switch/Timer only</t>
  </si>
  <si>
    <t>Minor Asbestos Remediation</t>
  </si>
  <si>
    <t>NTE 45 sq ft of repairs per housing unit</t>
  </si>
  <si>
    <t>Minor Carpentry Repair</t>
  </si>
  <si>
    <t>NTE 10 sq ft of repairs per housing unit</t>
  </si>
  <si>
    <t>Minor Mold Remediation</t>
  </si>
  <si>
    <t>Minor Plumbing Repair</t>
  </si>
  <si>
    <t>NTE 3 hrs of repairs per housing unit</t>
  </si>
  <si>
    <t>Minor Roof Leak Repair</t>
  </si>
  <si>
    <t>Minor repairs include but not limited to:  sealing at flashing, new boots/jacks, minor shingle replacement. NTE 8 hrs of repairs per housing unit.</t>
  </si>
  <si>
    <t>Ridge Vent Installation</t>
  </si>
  <si>
    <t>Weatherstripping Kit for Doors</t>
  </si>
  <si>
    <t>Roof Vent Installation</t>
  </si>
  <si>
    <t xml:space="preserve">Install mushroom type/low profile roof vent for attic ventaillation </t>
  </si>
  <si>
    <t>Soffit Repair</t>
  </si>
  <si>
    <t>Soffit Vent Installation</t>
  </si>
  <si>
    <t>Install soffit vents to allow for proper flow.  Used in conjunction with baffles to prevent wind washing and preservation of installed measres</t>
  </si>
  <si>
    <t>Sump Pump Lid/Cover</t>
  </si>
  <si>
    <t>Lid or Cover only, UL listed, installed and fit to well opening</t>
  </si>
  <si>
    <t>Sump Pump Replacement</t>
  </si>
  <si>
    <t>Labor and materials to install Sump Pump as per code, with Lid or Cover</t>
  </si>
  <si>
    <t>Vent Termination - Roof</t>
  </si>
  <si>
    <t>Includes drilling, termination kit, patching and sealing.</t>
  </si>
  <si>
    <t>Vent Termination - Masonry Wall</t>
  </si>
  <si>
    <t>Vent Termination - Wood Wall</t>
  </si>
  <si>
    <t>Window Well Cover Installation</t>
  </si>
  <si>
    <t>Mechanically fastened to well</t>
  </si>
  <si>
    <t>Sized appropriately, Mechanically fastened to well liner or home</t>
  </si>
  <si>
    <t>Attic Hatch / Stair Damming</t>
  </si>
  <si>
    <t>Use of material that meets SWS standards (needs to be able to hold the weight of person entering attic)</t>
  </si>
  <si>
    <t>Attic Storage Removal</t>
  </si>
  <si>
    <t>Temporary removal/relocation of stoarge to allow proper access and installation of eligible measures. NTE 8 hrs of repairs per housing unit.</t>
  </si>
  <si>
    <t>Attic/Kneewall Access Installation</t>
  </si>
  <si>
    <t>Cut and frame only. Minimum requirements- cut sheetrock/plaster, frame/trim access opening , install 1/2" CDX that acts as a dam for insulation that extends at minimum 3" above the settled insulation level. IR to attic hatch treatment. Prime for paint.</t>
  </si>
  <si>
    <t>Baffles</t>
  </si>
  <si>
    <t>ADO Products UDVB2346 Attic Vent Channel or equivalent</t>
  </si>
  <si>
    <t>Batt Insulation Removal</t>
  </si>
  <si>
    <t>Only if existing insulation is unsalvageable. REQUIRES STATE APPROVAL</t>
  </si>
  <si>
    <t>Blown Insulation Removal</t>
  </si>
  <si>
    <t>Duct Insulation Removal</t>
  </si>
  <si>
    <t>IR to Duct Sealing when needed</t>
  </si>
  <si>
    <t>Drywall Reinforcement - Attic</t>
  </si>
  <si>
    <t>Resecure / reinforce existing drywall to support insulation with screws and compound</t>
  </si>
  <si>
    <t>Flue Pipe Damming</t>
  </si>
  <si>
    <t>Use of metal damming that meets SWS standards</t>
  </si>
  <si>
    <t>Install / Build / Relocate Attic Platform</t>
  </si>
  <si>
    <t>Minimum spec- 3/4" CDX, 2x6 framing 16"o.c. with rigid dam at perimeter</t>
  </si>
  <si>
    <t>Junction Box Cover Installation - Attic</t>
  </si>
  <si>
    <t>When needed in Attic where insulation will come in contact</t>
  </si>
  <si>
    <t>Junction Box &amp; Cover Installation - Attic</t>
  </si>
  <si>
    <t>Knob &amp; Tube Wiring Mitigation - Attic</t>
  </si>
  <si>
    <t>Demo existing K&amp;T and rewires as per code. Price includes all necessary fees and permits, necessary labor and materials. NTE 10 hrs of repairs per housing unit.</t>
  </si>
  <si>
    <t>*as per jurisdiction having authority requirements</t>
  </si>
  <si>
    <t>Non-insulating Air Barrier on Knee Wall</t>
  </si>
  <si>
    <t>Replace Attic Pull-down Stairs</t>
  </si>
  <si>
    <t>Replace damaged/unsafe pull down stairs to allow for access and measure installation.</t>
  </si>
  <si>
    <t>Pest Removal</t>
  </si>
  <si>
    <t>Treatment/abatement of minor to moderate pest infestation. NTE 8 hrs of repairs per housing unit.</t>
  </si>
  <si>
    <t>As per jurisdiction having authority</t>
  </si>
  <si>
    <t>Recessed Light Cover</t>
  </si>
  <si>
    <t>Install, seal to drywall, ensure air tightness</t>
  </si>
  <si>
    <t>Replace Roof Stack Boot 2" Replacement</t>
  </si>
  <si>
    <t>Performed to mitigate minor roof leaks</t>
  </si>
  <si>
    <t>As per mfr instructions</t>
  </si>
  <si>
    <t>Replace Roof Stack Boot 3" Replacement</t>
  </si>
  <si>
    <t>Replace Roof Stack Boot 4" Replacement</t>
  </si>
  <si>
    <t>Roof Stack Boot 1 1/2" Replacement</t>
  </si>
  <si>
    <t>Whole House Fan Treatment</t>
  </si>
  <si>
    <t>Insulated box / cover over fan</t>
  </si>
  <si>
    <t>Whole House Fan Damming</t>
  </si>
  <si>
    <t>Install dam to keep insulation materials form entering the housing and possibly contaminating the home when fan is operable.</t>
  </si>
  <si>
    <t>Whole House Fan Removal</t>
  </si>
  <si>
    <t>Remove, dispose of, repair drywall to paint ready.  Includes proper termination of electric line as per NEC.</t>
  </si>
  <si>
    <t>Re-attach or Secure Duct</t>
  </si>
  <si>
    <t>Reattach disconnected duct to allow for proper flow. NTE 2 repairs per housing unit.</t>
  </si>
  <si>
    <t>Replace Flexible Duct</t>
  </si>
  <si>
    <t>Replace defective or deteriorated flex duct</t>
  </si>
  <si>
    <t>Registers - Replace</t>
  </si>
  <si>
    <t>Floor</t>
  </si>
  <si>
    <t>Crawl Space Access Well Installation</t>
  </si>
  <si>
    <t>Enlarge ground area adjacent to crawl access to preserve the access and to keep soil form back filling</t>
  </si>
  <si>
    <t>Crawl Space Vent Installation</t>
  </si>
  <si>
    <t>Install crawl ventillation</t>
  </si>
  <si>
    <t>Per local jurisdiction having authority</t>
  </si>
  <si>
    <t>Crawl Space Storage Removal</t>
  </si>
  <si>
    <t>NTE 8 hrs of repairs per housing unit.</t>
  </si>
  <si>
    <t>Install New Dehumidifer</t>
  </si>
  <si>
    <t>Install new Dehumidifier for moisture management</t>
  </si>
  <si>
    <t>Non-insulating Air Barrier on Crawl Ceiling</t>
  </si>
  <si>
    <t>Installed as per manufacturer requirements</t>
  </si>
  <si>
    <t>Must be manufacturer rated for horizontal use applications</t>
  </si>
  <si>
    <t>Vapor Barrier Installation</t>
  </si>
  <si>
    <t>Install Vapor Barrier, Mech fasten</t>
  </si>
  <si>
    <t>Low Height Crawl Space Treatment</t>
  </si>
  <si>
    <t xml:space="preserve">This incidental cost can be added to any treatment of a floor above / a wall treatment in a crawl space that is 2ft or less in height. </t>
  </si>
  <si>
    <t>Photo verification required</t>
  </si>
  <si>
    <t>Chimney Liner (Aluminium)</t>
  </si>
  <si>
    <t>As required for gas fired HVAC and boiler appliances</t>
  </si>
  <si>
    <t>As required by the local authority having jurisdiction</t>
  </si>
  <si>
    <t>Ductless Mini-Split Additional Feed</t>
  </si>
  <si>
    <t>This incidental cost can be added to a ductless mini-split energy measure for each additional feed that is connected to the system</t>
  </si>
  <si>
    <t>Install as per mfr requirements and local jurisdiction having authority</t>
  </si>
  <si>
    <t>Install Programmable Thermostat</t>
  </si>
  <si>
    <t>Forced air or heat pumps only where smart thermostat is not possible.  Replacement must be installed, tested and placed in service.  Owner/operator education required and included in price</t>
  </si>
  <si>
    <t>Install Thermostat - Baseboard Heaters</t>
  </si>
  <si>
    <t>Replacement, installed, tested and placed in service. Owner/operator education included in price. Replaces existing analog thermostat</t>
  </si>
  <si>
    <t>* Minimum 1 year manufacturer warranty from date of install</t>
  </si>
  <si>
    <t>Insulate HVAC Line Set</t>
  </si>
  <si>
    <t>Removal/replacement of deteriorated or non existing line set insulation</t>
  </si>
  <si>
    <t>As required by mfr instructions</t>
  </si>
  <si>
    <t>Aluminum Fibered Roof Coating</t>
  </si>
  <si>
    <t>Install per ASTM D2824(M)</t>
  </si>
  <si>
    <t>Belly Repair</t>
  </si>
  <si>
    <t>Existing belly damages, not caused by crew.</t>
  </si>
  <si>
    <t>AcrylicWhite Roof Coating</t>
  </si>
  <si>
    <t>Install per ASTM D6083-05e1</t>
  </si>
  <si>
    <t>Wall</t>
  </si>
  <si>
    <t>Drywall Reinforcement - Wall</t>
  </si>
  <si>
    <t>Resecure / reinforce existing drywall to support dense-pack insulation</t>
  </si>
  <si>
    <t>Knob &amp; Tube Wiring Mitigation - Wall</t>
  </si>
  <si>
    <t>Other than Attic. NTE 10 hrs of repairs per housing unit.</t>
  </si>
  <si>
    <t>REQUIRES STATE APPROVAL</t>
  </si>
  <si>
    <t>Window - Replace Glass/Pane up to 64 u.i.</t>
  </si>
  <si>
    <t>Labor and materials to install window pane. Includes glazing points and glaze with a prime coat of paint</t>
  </si>
  <si>
    <t>Window Sash Replacement</t>
  </si>
  <si>
    <t>Labor and materials to install window sash. Includes glazing points and glaze with a prime coat of paint</t>
  </si>
  <si>
    <t>* Low-E Rated
* U-Factor of 0.30 or less
* SGHC of 0.40 or less</t>
  </si>
  <si>
    <t xml:space="preserve">Comprehensive, visual inspection of home. Includes combustion testing (if applicable) and customer education. No blower door, and no energy model required. </t>
  </si>
  <si>
    <t>* Minimum 1 year manufacturer warranty from date of install including a 10 year warranty on heat exchanger.</t>
  </si>
  <si>
    <r>
      <t>* Minimum 1 year manufacturer warranty from date of install including a 10 year warranty on heat exchanger.</t>
    </r>
    <r>
      <rPr>
        <b/>
        <i/>
        <sz val="10"/>
        <color theme="1"/>
        <rFont val="Arial"/>
        <family val="2"/>
      </rPr>
      <t xml:space="preserve">                                                                                                                   </t>
    </r>
  </si>
  <si>
    <r>
      <t>* Minimum 1 year manufacturer warranty from date of install including a 10 year warranty on heat exchanger.</t>
    </r>
    <r>
      <rPr>
        <b/>
        <i/>
        <sz val="10"/>
        <color theme="1"/>
        <rFont val="Arial"/>
        <family val="2"/>
      </rPr>
      <t xml:space="preserve">                                                                                                                  </t>
    </r>
  </si>
  <si>
    <t>* Minimum 10 year manufacturer warranty on tank from date of manufacture. 
* Minimum 1 year manufacturer  warranty on parts from the date of purchase.</t>
  </si>
  <si>
    <r>
      <t>* Minimum 1 year manufacturer warranty from date of install including a 10 year warranty on heat exchanger.</t>
    </r>
    <r>
      <rPr>
        <sz val="10"/>
        <color theme="1"/>
        <rFont val="Arial"/>
        <family val="2"/>
      </rPr>
      <t xml:space="preserve">                                                                                                                  </t>
    </r>
  </si>
  <si>
    <r>
      <t>* Minimum 10 year manufacturer warranty on tank from date of manufacture. 
* Minimum 1 year manufacturer  warranty on parts from the date of purchase.</t>
    </r>
    <r>
      <rPr>
        <sz val="10"/>
        <color theme="1"/>
        <rFont val="Arial"/>
        <family val="2"/>
      </rPr>
      <t xml:space="preserve">                                                                                                                                                                            </t>
    </r>
  </si>
  <si>
    <r>
      <t>* Minimum 10 year manufacturer warranty on tank from date of manufacture. 
* Minimum 1 year manufacturer  warranty on parts from the date of purchase.</t>
    </r>
    <r>
      <rPr>
        <b/>
        <i/>
        <sz val="10"/>
        <color theme="1"/>
        <rFont val="Arial"/>
        <family val="2"/>
      </rPr>
      <t xml:space="preserve"> </t>
    </r>
    <r>
      <rPr>
        <sz val="10"/>
        <color theme="1"/>
        <rFont val="Arial"/>
        <family val="2"/>
      </rPr>
      <t xml:space="preserve">                                                                                                                                                                           </t>
    </r>
  </si>
  <si>
    <t xml:space="preserve">* R-11 for tanks in unconditioned spaces                  </t>
  </si>
  <si>
    <r>
      <t xml:space="preserve">* Energy Star certified
* 6 year manufacturer warranty                       </t>
    </r>
    <r>
      <rPr>
        <sz val="10"/>
        <color rgb="FF000000"/>
        <rFont val="Arial"/>
        <family val="2"/>
      </rPr>
      <t xml:space="preserve">                    </t>
    </r>
  </si>
  <si>
    <r>
      <t xml:space="preserve">* Energy Star certified
* 6 year manufacturer warranty                                  </t>
    </r>
    <r>
      <rPr>
        <b/>
        <i/>
        <sz val="10"/>
        <color rgb="FF000000"/>
        <rFont val="Arial"/>
        <family val="2"/>
      </rPr>
      <t xml:space="preserve">            </t>
    </r>
  </si>
  <si>
    <r>
      <t xml:space="preserve">* Energy Star certified
* 6 year manufacturer warranty                                    </t>
    </r>
    <r>
      <rPr>
        <b/>
        <i/>
        <sz val="10"/>
        <color rgb="FF000000"/>
        <rFont val="Arial"/>
        <family val="2"/>
      </rPr>
      <t xml:space="preserve"> </t>
    </r>
    <r>
      <rPr>
        <sz val="10"/>
        <color rgb="FF000000"/>
        <rFont val="Arial"/>
        <family val="2"/>
      </rPr>
      <t xml:space="preserve">          </t>
    </r>
  </si>
  <si>
    <r>
      <t xml:space="preserve">* Energy Star certified
* 6 year manufacturer warranty                                      </t>
    </r>
    <r>
      <rPr>
        <b/>
        <i/>
        <sz val="10"/>
        <color rgb="FF000000"/>
        <rFont val="Arial"/>
        <family val="2"/>
      </rPr>
      <t xml:space="preserve">              </t>
    </r>
  </si>
  <si>
    <t xml:space="preserve">* Energy Star certified
* 6 year manufacturer warranty                                   </t>
  </si>
  <si>
    <r>
      <t xml:space="preserve">* Energy Star certified
* 6 year manufacturer warranty                    </t>
    </r>
    <r>
      <rPr>
        <b/>
        <i/>
        <sz val="10"/>
        <color rgb="FF000000"/>
        <rFont val="Arial"/>
        <family val="2"/>
      </rPr>
      <t xml:space="preserve">  </t>
    </r>
    <r>
      <rPr>
        <sz val="10"/>
        <color rgb="FF000000"/>
        <rFont val="Arial"/>
        <family val="2"/>
      </rPr>
      <t xml:space="preserve">                       </t>
    </r>
  </si>
  <si>
    <r>
      <t xml:space="preserve">* Energy Star certified
* 6 year manufacturer warranty                                               </t>
    </r>
    <r>
      <rPr>
        <b/>
        <i/>
        <sz val="10"/>
        <color rgb="FF000000"/>
        <rFont val="Arial"/>
        <family val="2"/>
      </rPr>
      <t xml:space="preserve">     </t>
    </r>
  </si>
  <si>
    <r>
      <t xml:space="preserve">* Minimum UEF 0.92
* 6 year manufacturer warranty                                                       </t>
    </r>
    <r>
      <rPr>
        <sz val="10"/>
        <color rgb="FF000000"/>
        <rFont val="Arial"/>
        <family val="2"/>
      </rPr>
      <t xml:space="preserve"> </t>
    </r>
  </si>
  <si>
    <r>
      <t xml:space="preserve">* Minimum UEF 0.92
* 6 year manufacturer warranty                                 </t>
    </r>
    <r>
      <rPr>
        <sz val="10"/>
        <color rgb="FF000000"/>
        <rFont val="Arial"/>
        <family val="2"/>
      </rPr>
      <t xml:space="preserve">                     </t>
    </r>
  </si>
  <si>
    <r>
      <t xml:space="preserve">* Minimum UEF 0.92
* 6 year manufacturer warranty                                       </t>
    </r>
    <r>
      <rPr>
        <b/>
        <i/>
        <sz val="10"/>
        <color rgb="FF000000"/>
        <rFont val="Arial"/>
        <family val="2"/>
      </rPr>
      <t xml:space="preserve">                </t>
    </r>
  </si>
  <si>
    <t xml:space="preserve">* Energy Star certified
* 6 year manufacturer warranty                                                   </t>
  </si>
  <si>
    <t>*100-200 CFM capacity                         *MERV 8 filter standard                            *5 year manufacturer warranty</t>
  </si>
  <si>
    <r>
      <t xml:space="preserve">* Energy Star certified
* 6 year manufacturer warranty                                               </t>
    </r>
    <r>
      <rPr>
        <b/>
        <i/>
        <sz val="10"/>
        <color rgb="FF000000"/>
        <rFont val="Arial"/>
        <family val="2"/>
      </rPr>
      <t/>
    </r>
  </si>
  <si>
    <r>
      <t xml:space="preserve">* Energy Star certified
* 6 year manufacturer warranty                                   </t>
    </r>
    <r>
      <rPr>
        <sz val="10"/>
        <color rgb="FF000000"/>
        <rFont val="Arial"/>
        <family val="2"/>
      </rPr>
      <t xml:space="preserve">       </t>
    </r>
  </si>
  <si>
    <t>* Materials must meet  NFPA 275 ~ Standard Method of Fire Tests for the Evaluation of Thermal Barriers Used over Foam Plastic Insulation</t>
  </si>
  <si>
    <t>* Materials must meet  AC 377 ~ Acceptance Criteria for Spray-Applied Foam Plastic Insulation published by the International Code Council Evaluation Service (ICC-ES)</t>
  </si>
  <si>
    <t>* Materials must meet  ASTM C764 ~ Standard Specification for Mineral Fiber Loose-Fill Thermal Insulation</t>
  </si>
  <si>
    <t>* Materials must meet ASTM C764 ~ Standard Specification for Mineral Fiber Loose-Fill Thermal Insulation</t>
  </si>
  <si>
    <t>* Materials must meet ASTM C739 ~ Standard Specification for Cellulosic Fiber Loose-Fill Thermal Insulation</t>
  </si>
  <si>
    <t>* Materials must meet ASTM C665 ~ Standard Specification for Mineral-Fiber Blanket Thermal Insulation</t>
  </si>
  <si>
    <t>* Materials must meet NFPA 275 ~ Standard Method of Fire Tests for the Evaluation of Thermal Barriers Used over Foam Plastic Insulation</t>
  </si>
  <si>
    <t>* Must meet AC 377 ~ Acceptance Criteria for Spray-Applied Foam Plastic Insulation published by the International Code Council Evaluation Service (ICC-ES)</t>
  </si>
  <si>
    <t>* Must meet NFPA 275 ~ Standard Method of Fire Tests for the Evaluation of Thermal Barriers Used over Foam Plastic Insulation</t>
  </si>
  <si>
    <t>* Material must be UL181BM Rated</t>
  </si>
  <si>
    <r>
      <t xml:space="preserve">* Materials must meet ASTM C764 ~ Standard Specification for Mineral Fiber Loose-Fill Thermal Insulation
</t>
    </r>
    <r>
      <rPr>
        <sz val="10"/>
        <color theme="1"/>
        <rFont val="Arial"/>
        <family val="2"/>
      </rPr>
      <t>*Comply with 16 CFR 460.17</t>
    </r>
  </si>
  <si>
    <r>
      <t xml:space="preserve">* Materials must meet ASTM C739 ~ Standard Specification for Cellulosic Fiber Loose-Fill Thermal Insulation
</t>
    </r>
    <r>
      <rPr>
        <sz val="10"/>
        <color theme="1"/>
        <rFont val="Arial"/>
        <family val="2"/>
      </rPr>
      <t>*Comply with 16 CFR 460.17</t>
    </r>
  </si>
  <si>
    <r>
      <t xml:space="preserve">* Materials must Meet ASTM C739 ~ Standard Specification for Cellulosic Fiber Loose-Fill Thermal Insulation
</t>
    </r>
    <r>
      <rPr>
        <sz val="10"/>
        <color theme="1"/>
        <rFont val="Arial"/>
        <family val="2"/>
      </rPr>
      <t>*Comply with 16 CFR 460.17</t>
    </r>
  </si>
  <si>
    <t>* Materials must meet NFPA 275 ~ Standard Method of Fire Tests for the Evaluation of Thermal Barriers Used over Foam Plastic Insulation - OR - Must meet NFPA 275 ~ Standard Method of Fire Tests for the Evaluation of Thermal Barriers Used over Foam Plastic Insulation</t>
  </si>
  <si>
    <t xml:space="preserve">* Minimum requirement R-2, polyethylene.        </t>
  </si>
  <si>
    <t>Installed to manufacture specifications and local code, permit (if required by code).        If condensate  piping extends to unconditioned space, it must be insulated as per SWS.</t>
  </si>
  <si>
    <t>Insulated to R-8 mininum</t>
  </si>
  <si>
    <t>Insulated to R-8 mininum.</t>
  </si>
  <si>
    <r>
      <t>The entire closure will maintain a 3" clearance between the closure and the fixture including wiring, box, and ballast. Must be UL listed and fire rated for minimum 2-hour PSF</t>
    </r>
    <r>
      <rPr>
        <b/>
        <i/>
        <sz val="10"/>
        <color theme="1"/>
        <rFont val="Arial"/>
        <family val="2"/>
      </rPr>
      <t xml:space="preserve">                   </t>
    </r>
  </si>
  <si>
    <t xml:space="preserve">Minimum of R8 in unconditioned spaces
</t>
  </si>
  <si>
    <t>For electrical needs to accomodate new dehumidifier; check with the local jurisdiction having authority</t>
  </si>
  <si>
    <t xml:space="preserve">For debris removal only </t>
  </si>
  <si>
    <t xml:space="preserve">Mechanically attached to house, strapping used where needed </t>
  </si>
  <si>
    <t>As per code</t>
  </si>
  <si>
    <t>Install per code</t>
  </si>
  <si>
    <t>Total</t>
  </si>
  <si>
    <t>Total Evaluated Yearly Price 
(Base Term)</t>
  </si>
  <si>
    <t>Total Evaluated 3 Year Price
(Base Term)</t>
  </si>
  <si>
    <t>Total Evaluated Yearly Price
(Option Year)</t>
  </si>
  <si>
    <t>TOTAL Evaluated Price (3 Year Base &amp; Option)</t>
  </si>
  <si>
    <t>Totals</t>
  </si>
  <si>
    <t>Permits / Fees</t>
  </si>
  <si>
    <t>As necessary for HVAC, DHW, or other measures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</si>
</sst>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quot;$&quot;#,##0.00"/>
  </numFmts>
  <fonts count="24" x14ac:knownFonts="1">
    <font>
      <sz val="11"/>
      <color theme="1"/>
      <name val="Arial"/>
    </font>
    <font>
      <sz val="11"/>
      <color theme="1"/>
      <name val="Calibri"/>
      <family val="2"/>
    </font>
    <font>
      <b/>
      <sz val="12"/>
      <color theme="1"/>
      <name val="Arial"/>
      <family val="2"/>
    </font>
    <font>
      <sz val="10"/>
      <color theme="1"/>
      <name val="Arial"/>
      <family val="2"/>
    </font>
    <font>
      <b/>
      <i/>
      <sz val="10"/>
      <color theme="1"/>
      <name val="Arial"/>
      <family val="2"/>
    </font>
    <font>
      <b/>
      <sz val="10"/>
      <color theme="1"/>
      <name val="Arial"/>
      <family val="2"/>
    </font>
    <font>
      <b/>
      <sz val="12"/>
      <color rgb="FF000000"/>
      <name val="Arial"/>
      <family val="2"/>
    </font>
    <font>
      <sz val="11"/>
      <name val="Arial"/>
      <family val="2"/>
    </font>
    <font>
      <i/>
      <sz val="10"/>
      <color theme="1"/>
      <name val="Arial"/>
      <family val="2"/>
    </font>
    <font>
      <b/>
      <sz val="10"/>
      <color rgb="FF000000"/>
      <name val="Arial"/>
      <family val="2"/>
    </font>
    <font>
      <b/>
      <sz val="12"/>
      <color theme="0"/>
      <name val="Arial"/>
      <family val="2"/>
    </font>
    <font>
      <u/>
      <sz val="10"/>
      <color rgb="FF0000FF"/>
      <name val="Arial"/>
      <family val="2"/>
    </font>
    <font>
      <u/>
      <sz val="10"/>
      <color rgb="FF0000FF"/>
      <name val="Arial"/>
      <family val="2"/>
    </font>
    <font>
      <sz val="10"/>
      <color rgb="FF000000"/>
      <name val="Arial"/>
      <family val="2"/>
    </font>
    <font>
      <sz val="10"/>
      <color theme="1"/>
      <name val="Calibri"/>
      <family val="2"/>
    </font>
    <font>
      <sz val="11"/>
      <color theme="1"/>
      <name val="Calibri"/>
      <family val="2"/>
    </font>
    <font>
      <b/>
      <sz val="11"/>
      <color theme="1"/>
      <name val="Arial"/>
      <family val="2"/>
    </font>
    <font>
      <b/>
      <sz val="11"/>
      <name val="Arial"/>
      <family val="2"/>
    </font>
    <font>
      <i/>
      <sz val="10"/>
      <name val="Arial"/>
      <family val="2"/>
    </font>
    <font>
      <sz val="10"/>
      <color theme="1"/>
      <name val="Arial"/>
      <family val="2"/>
    </font>
    <font>
      <b/>
      <i/>
      <sz val="10"/>
      <color theme="1"/>
      <name val="Arial"/>
      <family val="2"/>
    </font>
    <font>
      <b/>
      <i/>
      <sz val="10"/>
      <color rgb="FF000000"/>
      <name val="Arial"/>
      <family val="2"/>
    </font>
    <font>
      <sz val="10"/>
      <color rgb="FF000000"/>
      <name val="Arial"/>
      <family val="2"/>
    </font>
    <font>
      <sz val="11"/>
      <color theme="1"/>
      <name val="Arial"/>
      <family val="2"/>
    </font>
  </fonts>
  <fills count="12">
    <fill>
      <patternFill patternType="none"/>
    </fill>
    <fill>
      <patternFill patternType="gray125"/>
    </fill>
    <fill>
      <patternFill patternType="solid">
        <fgColor rgb="FFFCE5CD"/>
        <bgColor rgb="FFFCE5CD"/>
      </patternFill>
    </fill>
    <fill>
      <patternFill patternType="solid">
        <fgColor rgb="FFDDD9C3"/>
        <bgColor rgb="FFDDD9C3"/>
      </patternFill>
    </fill>
    <fill>
      <patternFill patternType="solid">
        <fgColor rgb="FFD8D8D8"/>
        <bgColor rgb="FFD8D8D8"/>
      </patternFill>
    </fill>
    <fill>
      <patternFill patternType="solid">
        <fgColor theme="0"/>
        <bgColor theme="0"/>
      </patternFill>
    </fill>
    <fill>
      <patternFill patternType="solid">
        <fgColor rgb="FFFFFF00"/>
        <bgColor rgb="FFFFFF00"/>
      </patternFill>
    </fill>
    <fill>
      <patternFill patternType="solid">
        <fgColor rgb="FF938953"/>
        <bgColor rgb="FF938953"/>
      </patternFill>
    </fill>
    <fill>
      <patternFill patternType="solid">
        <fgColor rgb="FF8DB3E2"/>
        <bgColor rgb="FF8DB3E2"/>
      </patternFill>
    </fill>
    <fill>
      <patternFill patternType="solid">
        <fgColor rgb="FFB8CCE4"/>
        <bgColor rgb="FFB8CCE4"/>
      </patternFill>
    </fill>
    <fill>
      <patternFill patternType="solid">
        <fgColor rgb="FFFFFFFF"/>
        <bgColor rgb="FFFFFFFF"/>
      </patternFill>
    </fill>
    <fill>
      <patternFill patternType="solid">
        <fgColor rgb="FFFFFF00"/>
        <bgColor indexed="64"/>
      </patternFill>
    </fill>
  </fills>
  <borders count="16">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style="thin">
        <color rgb="FF000000"/>
      </top>
      <bottom/>
      <diagonal/>
    </border>
    <border>
      <left/>
      <right/>
      <top style="thin">
        <color rgb="FF000000"/>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style="thin">
        <color rgb="FF000000"/>
      </bottom>
      <diagonal/>
    </border>
    <border>
      <left style="thin">
        <color auto="1"/>
      </left>
      <right style="thin">
        <color auto="1"/>
      </right>
      <top style="thin">
        <color auto="1"/>
      </top>
      <bottom style="thin">
        <color auto="1"/>
      </bottom>
      <diagonal/>
    </border>
  </borders>
  <cellStyleXfs count="1">
    <xf numFmtId="0" fontId="0" fillId="0" borderId="0"/>
  </cellStyleXfs>
  <cellXfs count="86">
    <xf numFmtId="0" fontId="0" fillId="0" borderId="0" xfId="0" applyFont="1" applyAlignment="1"/>
    <xf numFmtId="0" fontId="5" fillId="0" borderId="2" xfId="0" applyFont="1" applyBorder="1" applyAlignment="1" applyProtection="1">
      <alignment horizontal="center" vertical="center" wrapText="1"/>
    </xf>
    <xf numFmtId="0" fontId="0" fillId="0" borderId="1" xfId="0" applyFont="1" applyBorder="1" applyAlignment="1" applyProtection="1"/>
    <xf numFmtId="0" fontId="14" fillId="0" borderId="1" xfId="0" applyFont="1" applyBorder="1" applyAlignment="1" applyProtection="1">
      <alignment vertical="center"/>
    </xf>
    <xf numFmtId="0" fontId="0" fillId="0" borderId="1" xfId="0" applyFont="1" applyBorder="1" applyProtection="1"/>
    <xf numFmtId="0" fontId="0" fillId="0" borderId="1" xfId="0" applyFont="1" applyBorder="1" applyAlignment="1" applyProtection="1">
      <alignment horizontal="center" vertical="center"/>
    </xf>
    <xf numFmtId="0" fontId="5" fillId="0" borderId="1" xfId="0" applyFont="1" applyBorder="1" applyAlignment="1" applyProtection="1">
      <alignment horizontal="center" vertical="center" wrapText="1"/>
    </xf>
    <xf numFmtId="0" fontId="16" fillId="0" borderId="1" xfId="0" applyFont="1" applyBorder="1" applyProtection="1"/>
    <xf numFmtId="0" fontId="5" fillId="8" borderId="15" xfId="0" applyFont="1" applyFill="1" applyBorder="1" applyAlignment="1" applyProtection="1">
      <alignment horizontal="center" vertical="center" wrapText="1"/>
    </xf>
    <xf numFmtId="165" fontId="5" fillId="8" borderId="15" xfId="0" applyNumberFormat="1" applyFont="1" applyFill="1" applyBorder="1" applyAlignment="1" applyProtection="1">
      <alignment horizontal="center" vertical="center" wrapText="1"/>
    </xf>
    <xf numFmtId="0" fontId="4" fillId="9" borderId="15" xfId="0" applyFont="1" applyFill="1" applyBorder="1" applyAlignment="1" applyProtection="1">
      <alignment horizontal="center" vertical="center"/>
    </xf>
    <xf numFmtId="0" fontId="3" fillId="9" borderId="15" xfId="0" applyFont="1" applyFill="1" applyBorder="1" applyAlignment="1" applyProtection="1">
      <alignment horizontal="center" vertical="center"/>
    </xf>
    <xf numFmtId="0" fontId="3" fillId="0" borderId="15" xfId="0" applyFont="1" applyBorder="1" applyAlignment="1" applyProtection="1">
      <alignment horizontal="center" vertical="center" wrapText="1"/>
    </xf>
    <xf numFmtId="0" fontId="11" fillId="0" borderId="15" xfId="0" applyFont="1" applyBorder="1" applyAlignment="1" applyProtection="1">
      <alignment horizontal="center" vertical="center" wrapText="1"/>
    </xf>
    <xf numFmtId="165" fontId="3" fillId="0" borderId="15" xfId="0" applyNumberFormat="1" applyFont="1" applyBorder="1" applyAlignment="1" applyProtection="1">
      <alignment horizontal="center" vertical="center" wrapText="1"/>
    </xf>
    <xf numFmtId="0" fontId="3" fillId="2" borderId="15" xfId="0" applyFont="1" applyFill="1" applyBorder="1" applyAlignment="1" applyProtection="1">
      <alignment horizontal="center" vertical="center" wrapText="1"/>
      <protection locked="0"/>
    </xf>
    <xf numFmtId="0" fontId="3" fillId="3" borderId="15" xfId="0" applyFont="1" applyFill="1" applyBorder="1" applyAlignment="1" applyProtection="1">
      <alignment horizontal="center" vertical="center" wrapText="1"/>
      <protection locked="0"/>
    </xf>
    <xf numFmtId="165" fontId="3" fillId="5" borderId="15" xfId="0" applyNumberFormat="1" applyFont="1" applyFill="1" applyBorder="1" applyAlignment="1" applyProtection="1">
      <alignment horizontal="center" vertical="center" wrapText="1"/>
    </xf>
    <xf numFmtId="3" fontId="3" fillId="0" borderId="15" xfId="0" applyNumberFormat="1" applyFont="1" applyBorder="1" applyAlignment="1" applyProtection="1">
      <alignment horizontal="center" vertical="center" wrapText="1"/>
    </xf>
    <xf numFmtId="0" fontId="12" fillId="0" borderId="15" xfId="0" applyFont="1" applyBorder="1" applyAlignment="1" applyProtection="1">
      <alignment horizontal="center" vertical="center" wrapText="1"/>
    </xf>
    <xf numFmtId="0" fontId="13" fillId="0" borderId="15" xfId="0" applyFont="1" applyBorder="1" applyAlignment="1" applyProtection="1">
      <alignment horizontal="center" vertical="center" wrapText="1"/>
    </xf>
    <xf numFmtId="165" fontId="13" fillId="0" borderId="15" xfId="0" applyNumberFormat="1" applyFont="1" applyBorder="1" applyAlignment="1" applyProtection="1">
      <alignment horizontal="center" vertical="center" wrapText="1"/>
    </xf>
    <xf numFmtId="3" fontId="13" fillId="0" borderId="15" xfId="0" applyNumberFormat="1" applyFont="1" applyBorder="1" applyAlignment="1" applyProtection="1">
      <alignment horizontal="center" vertical="center" wrapText="1"/>
    </xf>
    <xf numFmtId="165" fontId="4" fillId="9" borderId="15" xfId="0" applyNumberFormat="1" applyFont="1" applyFill="1" applyBorder="1" applyAlignment="1" applyProtection="1">
      <alignment horizontal="center" vertical="center"/>
    </xf>
    <xf numFmtId="0" fontId="3" fillId="10" borderId="15" xfId="0" applyFont="1" applyFill="1" applyBorder="1" applyAlignment="1" applyProtection="1">
      <alignment horizontal="center" vertical="center" wrapText="1"/>
    </xf>
    <xf numFmtId="0" fontId="13" fillId="10" borderId="15" xfId="0" applyFont="1" applyFill="1" applyBorder="1" applyAlignment="1" applyProtection="1">
      <alignment horizontal="center" vertical="center" wrapText="1"/>
    </xf>
    <xf numFmtId="0" fontId="15" fillId="9" borderId="15" xfId="0" applyFont="1" applyFill="1" applyBorder="1" applyAlignment="1" applyProtection="1">
      <alignment horizontal="center" vertical="center"/>
    </xf>
    <xf numFmtId="0" fontId="14" fillId="0" borderId="15" xfId="0" applyFont="1" applyBorder="1" applyAlignment="1" applyProtection="1">
      <alignment horizontal="center" vertical="center"/>
    </xf>
    <xf numFmtId="165" fontId="0" fillId="0" borderId="1" xfId="0" applyNumberFormat="1" applyFont="1" applyBorder="1" applyAlignment="1" applyProtection="1">
      <alignment horizontal="center" vertical="center"/>
    </xf>
    <xf numFmtId="165" fontId="3" fillId="9" borderId="15" xfId="0" applyNumberFormat="1" applyFont="1" applyFill="1" applyBorder="1" applyAlignment="1" applyProtection="1">
      <alignment horizontal="center" vertical="center"/>
    </xf>
    <xf numFmtId="0" fontId="19" fillId="0" borderId="15" xfId="0" applyFont="1" applyBorder="1" applyAlignment="1" applyProtection="1">
      <alignment horizontal="center" vertical="center" wrapText="1"/>
    </xf>
    <xf numFmtId="0" fontId="0" fillId="0" borderId="1" xfId="0" applyFont="1" applyBorder="1" applyAlignment="1">
      <alignment horizontal="center" vertical="center"/>
    </xf>
    <xf numFmtId="165" fontId="0" fillId="0" borderId="1" xfId="0" applyNumberFormat="1" applyFont="1" applyBorder="1" applyAlignment="1">
      <alignment horizontal="center" vertical="center"/>
    </xf>
    <xf numFmtId="0" fontId="3" fillId="0" borderId="15" xfId="0" applyFont="1" applyBorder="1" applyAlignment="1" applyProtection="1">
      <alignment horizontal="center" vertical="center"/>
    </xf>
    <xf numFmtId="165" fontId="3" fillId="0" borderId="15" xfId="0" applyNumberFormat="1" applyFont="1" applyBorder="1" applyAlignment="1" applyProtection="1">
      <alignment horizontal="center" vertical="center"/>
    </xf>
    <xf numFmtId="0" fontId="1" fillId="0" borderId="0" xfId="0" applyFont="1" applyProtection="1"/>
    <xf numFmtId="0" fontId="2" fillId="0" borderId="0" xfId="0" applyFont="1" applyAlignment="1" applyProtection="1">
      <alignment horizontal="center" wrapText="1"/>
    </xf>
    <xf numFmtId="0" fontId="2" fillId="0" borderId="0" xfId="0" applyFont="1" applyAlignment="1" applyProtection="1">
      <alignment horizontal="center"/>
    </xf>
    <xf numFmtId="0" fontId="3" fillId="2" borderId="1" xfId="0" applyFont="1" applyFill="1" applyBorder="1" applyProtection="1"/>
    <xf numFmtId="0" fontId="4" fillId="0" borderId="0" xfId="0" applyFont="1" applyProtection="1"/>
    <xf numFmtId="0" fontId="3" fillId="3" borderId="1" xfId="0" applyFont="1" applyFill="1" applyBorder="1" applyProtection="1"/>
    <xf numFmtId="164" fontId="3" fillId="5" borderId="2" xfId="0" applyNumberFormat="1" applyFont="1" applyFill="1" applyBorder="1" applyAlignment="1" applyProtection="1">
      <alignment horizontal="center" vertical="center"/>
    </xf>
    <xf numFmtId="0" fontId="1" fillId="0" borderId="0" xfId="0" applyFont="1" applyAlignment="1" applyProtection="1">
      <alignment horizontal="center" vertical="center"/>
    </xf>
    <xf numFmtId="0" fontId="8" fillId="0" borderId="0" xfId="0" applyFont="1" applyProtection="1"/>
    <xf numFmtId="0" fontId="9" fillId="0" borderId="0" xfId="0" applyFont="1" applyProtection="1"/>
    <xf numFmtId="0" fontId="3" fillId="0" borderId="0" xfId="0" applyFont="1" applyAlignment="1" applyProtection="1">
      <alignment horizontal="left"/>
    </xf>
    <xf numFmtId="0" fontId="1" fillId="0" borderId="0" xfId="0" applyFont="1" applyAlignment="1" applyProtection="1">
      <alignment horizontal="left"/>
    </xf>
    <xf numFmtId="0" fontId="9" fillId="0" borderId="0" xfId="0" applyFont="1" applyAlignment="1" applyProtection="1">
      <alignment horizontal="center"/>
    </xf>
    <xf numFmtId="0" fontId="20" fillId="0" borderId="15" xfId="0" applyFont="1" applyBorder="1" applyAlignment="1" applyProtection="1">
      <alignment horizontal="center" vertical="center" wrapText="1"/>
    </xf>
    <xf numFmtId="0" fontId="22" fillId="0" borderId="15" xfId="0" applyFont="1" applyBorder="1" applyAlignment="1" applyProtection="1">
      <alignment horizontal="center" vertical="center" wrapText="1"/>
    </xf>
    <xf numFmtId="0" fontId="19" fillId="10" borderId="15" xfId="0" applyFont="1" applyFill="1" applyBorder="1" applyAlignment="1" applyProtection="1">
      <alignment horizontal="center" vertical="center" wrapText="1"/>
    </xf>
    <xf numFmtId="0" fontId="0" fillId="0" borderId="0" xfId="0" applyFont="1" applyAlignment="1" applyProtection="1"/>
    <xf numFmtId="0" fontId="16" fillId="0" borderId="1" xfId="0" applyFont="1" applyBorder="1" applyAlignment="1" applyProtection="1">
      <alignment horizontal="center" vertical="center"/>
    </xf>
    <xf numFmtId="165" fontId="16" fillId="0" borderId="1" xfId="0" applyNumberFormat="1" applyFont="1" applyBorder="1" applyAlignment="1" applyProtection="1">
      <alignment horizontal="center" vertical="center"/>
    </xf>
    <xf numFmtId="0" fontId="17" fillId="0" borderId="9" xfId="0" applyFont="1" applyBorder="1" applyAlignment="1" applyProtection="1">
      <alignment horizontal="center" vertical="center"/>
    </xf>
    <xf numFmtId="0" fontId="2" fillId="0" borderId="0" xfId="0" applyFont="1" applyAlignment="1" applyProtection="1">
      <alignment horizontal="center" vertical="center" wrapText="1"/>
    </xf>
    <xf numFmtId="0" fontId="0" fillId="0" borderId="0" xfId="0" applyFont="1" applyAlignment="1" applyProtection="1"/>
    <xf numFmtId="0" fontId="3" fillId="0" borderId="0" xfId="0" applyFont="1" applyAlignment="1" applyProtection="1">
      <alignment vertical="top" wrapText="1"/>
    </xf>
    <xf numFmtId="0" fontId="6" fillId="4" borderId="3" xfId="0" applyFont="1" applyFill="1" applyBorder="1" applyAlignment="1" applyProtection="1">
      <alignment horizontal="center" vertical="center" textRotation="90"/>
    </xf>
    <xf numFmtId="0" fontId="7" fillId="0" borderId="7" xfId="0" applyFont="1" applyBorder="1" applyProtection="1"/>
    <xf numFmtId="0" fontId="7" fillId="0" borderId="8" xfId="0" applyFont="1" applyBorder="1" applyProtection="1"/>
    <xf numFmtId="0" fontId="3" fillId="0" borderId="4" xfId="0" applyFont="1" applyBorder="1" applyAlignment="1" applyProtection="1">
      <alignment horizontal="left" vertical="center"/>
    </xf>
    <xf numFmtId="0" fontId="7" fillId="0" borderId="5" xfId="0" applyFont="1" applyBorder="1" applyProtection="1"/>
    <xf numFmtId="0" fontId="7" fillId="0" borderId="6" xfId="0" applyFont="1" applyBorder="1" applyProtection="1"/>
    <xf numFmtId="0" fontId="1" fillId="6" borderId="10" xfId="0" applyFont="1" applyFill="1" applyBorder="1" applyAlignment="1" applyProtection="1">
      <alignment horizontal="left"/>
      <protection locked="0"/>
    </xf>
    <xf numFmtId="0" fontId="7" fillId="0" borderId="5" xfId="0" applyFont="1" applyBorder="1" applyProtection="1">
      <protection locked="0"/>
    </xf>
    <xf numFmtId="0" fontId="7" fillId="0" borderId="14" xfId="0" applyFont="1" applyBorder="1" applyProtection="1">
      <protection locked="0"/>
    </xf>
    <xf numFmtId="0" fontId="6" fillId="0" borderId="9" xfId="0" applyFont="1" applyBorder="1" applyAlignment="1" applyProtection="1">
      <alignment horizontal="center"/>
    </xf>
    <xf numFmtId="0" fontId="0" fillId="0" borderId="9" xfId="0" applyFont="1" applyBorder="1" applyAlignment="1" applyProtection="1"/>
    <xf numFmtId="0" fontId="6" fillId="11" borderId="9" xfId="0" applyFont="1" applyFill="1" applyBorder="1" applyAlignment="1" applyProtection="1">
      <alignment horizontal="center"/>
      <protection locked="0"/>
    </xf>
    <xf numFmtId="0" fontId="0" fillId="11" borderId="9" xfId="0" applyFont="1" applyFill="1" applyBorder="1" applyAlignment="1" applyProtection="1">
      <protection locked="0"/>
    </xf>
    <xf numFmtId="0" fontId="0" fillId="11" borderId="13" xfId="0" applyFont="1" applyFill="1" applyBorder="1" applyAlignment="1" applyProtection="1">
      <protection locked="0"/>
    </xf>
    <xf numFmtId="14" fontId="17" fillId="11" borderId="9" xfId="0" applyNumberFormat="1" applyFont="1" applyFill="1" applyBorder="1" applyAlignment="1" applyProtection="1">
      <alignment horizontal="center"/>
      <protection locked="0"/>
    </xf>
    <xf numFmtId="0" fontId="0" fillId="11" borderId="13" xfId="0" applyFont="1" applyFill="1" applyBorder="1" applyAlignment="1" applyProtection="1">
      <alignment horizontal="center"/>
      <protection locked="0"/>
    </xf>
    <xf numFmtId="0" fontId="17" fillId="0" borderId="14" xfId="0" applyFont="1" applyBorder="1" applyAlignment="1" applyProtection="1">
      <alignment horizontal="center" vertical="center"/>
    </xf>
    <xf numFmtId="0" fontId="0" fillId="0" borderId="14" xfId="0" applyFont="1" applyBorder="1" applyAlignment="1" applyProtection="1">
      <alignment horizontal="center" vertical="center"/>
    </xf>
    <xf numFmtId="0" fontId="0" fillId="0" borderId="6" xfId="0" applyFont="1" applyBorder="1" applyAlignment="1" applyProtection="1">
      <alignment horizontal="center" vertical="center"/>
    </xf>
    <xf numFmtId="164" fontId="2" fillId="4" borderId="10" xfId="0" applyNumberFormat="1" applyFont="1" applyFill="1" applyBorder="1" applyAlignment="1" applyProtection="1">
      <alignment horizontal="center" vertical="center"/>
    </xf>
    <xf numFmtId="164" fontId="2" fillId="4" borderId="14" xfId="0" applyNumberFormat="1" applyFont="1" applyFill="1" applyBorder="1" applyAlignment="1" applyProtection="1">
      <alignment horizontal="center" vertical="center"/>
    </xf>
    <xf numFmtId="0" fontId="1" fillId="6" borderId="11" xfId="0" applyFont="1" applyFill="1" applyBorder="1" applyAlignment="1" applyProtection="1">
      <alignment horizontal="left"/>
      <protection locked="0"/>
    </xf>
    <xf numFmtId="0" fontId="7" fillId="0" borderId="12" xfId="0" applyFont="1" applyBorder="1" applyProtection="1">
      <protection locked="0"/>
    </xf>
    <xf numFmtId="0" fontId="7" fillId="0" borderId="13" xfId="0" applyFont="1" applyBorder="1" applyProtection="1">
      <protection locked="0"/>
    </xf>
    <xf numFmtId="0" fontId="10" fillId="7" borderId="15" xfId="0" applyFont="1" applyFill="1" applyBorder="1" applyAlignment="1" applyProtection="1">
      <alignment horizontal="center" vertical="center"/>
    </xf>
    <xf numFmtId="0" fontId="7" fillId="0" borderId="15" xfId="0" applyFont="1" applyBorder="1" applyAlignment="1" applyProtection="1">
      <alignment horizontal="center" vertical="center"/>
    </xf>
    <xf numFmtId="0" fontId="0" fillId="6" borderId="1" xfId="0" applyFont="1" applyFill="1" applyBorder="1" applyAlignment="1" applyProtection="1">
      <alignment horizontal="center" vertical="center"/>
      <protection locked="0"/>
    </xf>
    <xf numFmtId="0" fontId="7" fillId="0" borderId="1" xfId="0" applyFont="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bpi.org/standards/current-standards" TargetMode="External"/><Relationship Id="rId7" Type="http://schemas.openxmlformats.org/officeDocument/2006/relationships/printerSettings" Target="../printerSettings/printerSettings2.bin"/><Relationship Id="rId2" Type="http://schemas.openxmlformats.org/officeDocument/2006/relationships/hyperlink" Target="http://www.bpi.org/standards/current-standards" TargetMode="External"/><Relationship Id="rId1" Type="http://schemas.openxmlformats.org/officeDocument/2006/relationships/hyperlink" Target="http://www.bpi.org/standards/current-standards" TargetMode="External"/><Relationship Id="rId6" Type="http://schemas.openxmlformats.org/officeDocument/2006/relationships/hyperlink" Target="http://www.bpi.org/standards/current-standards" TargetMode="External"/><Relationship Id="rId5" Type="http://schemas.openxmlformats.org/officeDocument/2006/relationships/hyperlink" Target="http://www.bpi.org/standards/current-standards" TargetMode="External"/><Relationship Id="rId4" Type="http://schemas.openxmlformats.org/officeDocument/2006/relationships/hyperlink" Target="http://www.bpi.org/standards/current-standard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2D69B"/>
  </sheetPr>
  <dimension ref="A1:Z1001"/>
  <sheetViews>
    <sheetView topLeftCell="A5" workbookViewId="0">
      <selection activeCell="I15" sqref="I15"/>
    </sheetView>
  </sheetViews>
  <sheetFormatPr defaultColWidth="12.625" defaultRowHeight="15" customHeight="1" x14ac:dyDescent="0.2"/>
  <cols>
    <col min="1" max="1" width="3.125" style="51" customWidth="1"/>
    <col min="2" max="2" width="14.625" style="51" customWidth="1"/>
    <col min="3" max="3" width="9.625" style="51" customWidth="1"/>
    <col min="4" max="4" width="19.625" style="51" customWidth="1"/>
    <col min="5" max="7" width="16.125" style="51" customWidth="1"/>
    <col min="8" max="26" width="12.625" style="51" customWidth="1"/>
    <col min="27" max="16384" width="12.625" style="51"/>
  </cols>
  <sheetData>
    <row r="1" spans="1:26" ht="24.75" customHeight="1" x14ac:dyDescent="0.25">
      <c r="A1" s="35"/>
      <c r="B1" s="55"/>
      <c r="C1" s="56"/>
      <c r="D1" s="56"/>
      <c r="E1" s="56"/>
      <c r="F1" s="56"/>
      <c r="G1" s="56"/>
      <c r="H1" s="35"/>
      <c r="I1" s="35"/>
      <c r="J1" s="35"/>
      <c r="K1" s="35"/>
      <c r="L1" s="35"/>
      <c r="M1" s="35"/>
      <c r="N1" s="35"/>
      <c r="O1" s="35"/>
      <c r="P1" s="35"/>
      <c r="Q1" s="35"/>
      <c r="R1" s="35"/>
      <c r="S1" s="35"/>
      <c r="T1" s="35"/>
      <c r="U1" s="35"/>
      <c r="V1" s="35"/>
    </row>
    <row r="2" spans="1:26" ht="49.5" customHeight="1" x14ac:dyDescent="0.25">
      <c r="A2" s="35"/>
      <c r="B2" s="55" t="s">
        <v>0</v>
      </c>
      <c r="C2" s="56"/>
      <c r="D2" s="56"/>
      <c r="E2" s="56"/>
      <c r="F2" s="56"/>
      <c r="G2" s="56"/>
      <c r="H2" s="35"/>
      <c r="I2" s="35"/>
      <c r="J2" s="35"/>
      <c r="K2" s="35"/>
      <c r="L2" s="35"/>
      <c r="M2" s="35"/>
      <c r="N2" s="35"/>
      <c r="O2" s="35"/>
      <c r="P2" s="35"/>
      <c r="Q2" s="35"/>
      <c r="R2" s="35"/>
      <c r="S2" s="35"/>
      <c r="T2" s="35"/>
      <c r="U2" s="35"/>
      <c r="V2" s="35"/>
    </row>
    <row r="3" spans="1:26" ht="15" customHeight="1" x14ac:dyDescent="0.25">
      <c r="A3" s="35"/>
      <c r="B3" s="36"/>
      <c r="C3" s="37"/>
      <c r="D3" s="37"/>
      <c r="E3" s="37"/>
      <c r="F3" s="37"/>
      <c r="G3" s="37"/>
      <c r="H3" s="35"/>
      <c r="I3" s="35"/>
      <c r="J3" s="35"/>
      <c r="K3" s="35"/>
      <c r="L3" s="35"/>
      <c r="M3" s="35"/>
      <c r="N3" s="35"/>
      <c r="O3" s="35"/>
      <c r="P3" s="35"/>
      <c r="Q3" s="35"/>
      <c r="R3" s="35"/>
      <c r="S3" s="35"/>
      <c r="T3" s="35"/>
      <c r="U3" s="35"/>
      <c r="V3" s="35"/>
    </row>
    <row r="4" spans="1:26" ht="240" customHeight="1" x14ac:dyDescent="0.25">
      <c r="A4" s="35"/>
      <c r="B4" s="57" t="s">
        <v>1</v>
      </c>
      <c r="C4" s="56"/>
      <c r="D4" s="56"/>
      <c r="E4" s="56"/>
      <c r="F4" s="56"/>
      <c r="G4" s="56"/>
      <c r="H4" s="35"/>
      <c r="I4" s="35"/>
      <c r="J4" s="35"/>
      <c r="K4" s="35"/>
      <c r="L4" s="35"/>
      <c r="M4" s="35"/>
      <c r="N4" s="35"/>
      <c r="O4" s="35"/>
      <c r="P4" s="35"/>
      <c r="Q4" s="35"/>
      <c r="R4" s="35"/>
      <c r="S4" s="35"/>
      <c r="T4" s="35"/>
      <c r="U4" s="35"/>
      <c r="V4" s="35"/>
    </row>
    <row r="5" spans="1:26" ht="15.75" customHeight="1" x14ac:dyDescent="0.25">
      <c r="A5" s="35"/>
      <c r="B5" s="35"/>
      <c r="C5" s="35"/>
      <c r="D5" s="35"/>
      <c r="E5" s="35"/>
      <c r="F5" s="35"/>
      <c r="G5" s="35"/>
      <c r="H5" s="35"/>
      <c r="I5" s="35"/>
      <c r="J5" s="35"/>
      <c r="K5" s="35"/>
      <c r="L5" s="35"/>
      <c r="M5" s="35"/>
      <c r="N5" s="35"/>
      <c r="O5" s="35"/>
      <c r="P5" s="35"/>
      <c r="Q5" s="35"/>
      <c r="R5" s="35"/>
      <c r="S5" s="35"/>
      <c r="T5" s="35"/>
      <c r="U5" s="35"/>
      <c r="V5" s="35"/>
    </row>
    <row r="6" spans="1:26" ht="12.75" customHeight="1" x14ac:dyDescent="0.25">
      <c r="A6" s="35"/>
      <c r="B6" s="38" t="s">
        <v>2</v>
      </c>
      <c r="C6" s="35"/>
      <c r="D6" s="39"/>
      <c r="E6" s="35"/>
      <c r="F6" s="35"/>
      <c r="G6" s="35"/>
      <c r="H6" s="35"/>
      <c r="I6" s="35"/>
      <c r="J6" s="35"/>
      <c r="K6" s="35"/>
      <c r="L6" s="35"/>
      <c r="M6" s="35"/>
      <c r="N6" s="35"/>
      <c r="O6" s="35"/>
      <c r="P6" s="35"/>
      <c r="Q6" s="35"/>
      <c r="R6" s="35"/>
      <c r="S6" s="35"/>
      <c r="T6" s="35"/>
      <c r="U6" s="35"/>
      <c r="V6" s="35"/>
    </row>
    <row r="7" spans="1:26" ht="12.75" customHeight="1" x14ac:dyDescent="0.25">
      <c r="A7" s="35"/>
      <c r="B7" s="40" t="s">
        <v>2</v>
      </c>
      <c r="C7" s="35"/>
      <c r="D7" s="35"/>
      <c r="E7" s="35"/>
      <c r="F7" s="35"/>
      <c r="G7" s="35"/>
      <c r="H7" s="35"/>
      <c r="I7" s="35"/>
      <c r="J7" s="35"/>
      <c r="K7" s="35"/>
      <c r="L7" s="35"/>
      <c r="M7" s="35"/>
      <c r="N7" s="35"/>
      <c r="O7" s="35"/>
      <c r="P7" s="35"/>
      <c r="Q7" s="35"/>
      <c r="R7" s="35"/>
      <c r="S7" s="35"/>
      <c r="T7" s="35"/>
      <c r="U7" s="35"/>
      <c r="V7" s="35"/>
    </row>
    <row r="8" spans="1:26" ht="15.75" customHeight="1" x14ac:dyDescent="0.25">
      <c r="A8" s="35"/>
      <c r="B8" s="35"/>
      <c r="C8" s="35"/>
      <c r="D8" s="35"/>
      <c r="E8" s="35"/>
      <c r="F8" s="35"/>
      <c r="G8" s="35"/>
      <c r="H8" s="35"/>
      <c r="I8" s="35"/>
      <c r="J8" s="35"/>
      <c r="K8" s="35"/>
      <c r="L8" s="35"/>
      <c r="M8" s="35"/>
      <c r="N8" s="35"/>
      <c r="O8" s="35"/>
      <c r="P8" s="35"/>
      <c r="Q8" s="35"/>
      <c r="R8" s="35"/>
      <c r="S8" s="35"/>
      <c r="T8" s="35"/>
      <c r="U8" s="35"/>
      <c r="V8" s="35"/>
    </row>
    <row r="9" spans="1:26" ht="38.25" x14ac:dyDescent="0.25">
      <c r="A9" s="35"/>
      <c r="B9" s="35"/>
      <c r="C9" s="35"/>
      <c r="D9" s="35"/>
      <c r="E9" s="1" t="s">
        <v>613</v>
      </c>
      <c r="F9" s="1" t="s">
        <v>614</v>
      </c>
      <c r="G9" s="1" t="s">
        <v>615</v>
      </c>
      <c r="H9" s="35"/>
      <c r="I9" s="35"/>
      <c r="J9" s="35"/>
      <c r="K9" s="35"/>
      <c r="L9" s="35"/>
      <c r="M9" s="35"/>
      <c r="N9" s="35"/>
      <c r="O9" s="35"/>
      <c r="P9" s="35"/>
      <c r="Q9" s="35"/>
      <c r="R9" s="35"/>
      <c r="S9" s="35"/>
      <c r="T9" s="35"/>
      <c r="U9" s="35"/>
      <c r="V9" s="35"/>
      <c r="W9" s="35"/>
      <c r="X9" s="35"/>
      <c r="Y9" s="35"/>
      <c r="Z9" s="35"/>
    </row>
    <row r="10" spans="1:26" ht="12.75" customHeight="1" x14ac:dyDescent="0.2">
      <c r="A10" s="58" t="s">
        <v>3</v>
      </c>
      <c r="B10" s="61" t="s">
        <v>4</v>
      </c>
      <c r="C10" s="62"/>
      <c r="D10" s="63"/>
      <c r="E10" s="41">
        <f>SUM('1A. Energy Efficiency Measures'!K4:K174)</f>
        <v>200000</v>
      </c>
      <c r="F10" s="41">
        <f>SUM(E10*3)</f>
        <v>600000</v>
      </c>
      <c r="G10" s="41">
        <f>SUM('1A. Energy Efficiency Measures'!L4:L174)</f>
        <v>200000</v>
      </c>
      <c r="H10" s="42"/>
      <c r="I10" s="42"/>
      <c r="J10" s="42"/>
      <c r="K10" s="42"/>
      <c r="L10" s="42"/>
      <c r="M10" s="42"/>
      <c r="N10" s="42"/>
      <c r="O10" s="42"/>
      <c r="P10" s="42"/>
      <c r="Q10" s="42"/>
      <c r="R10" s="42"/>
      <c r="S10" s="42"/>
      <c r="T10" s="42"/>
      <c r="U10" s="42"/>
      <c r="V10" s="42"/>
      <c r="W10" s="42"/>
      <c r="X10" s="42"/>
      <c r="Y10" s="42"/>
      <c r="Z10" s="42"/>
    </row>
    <row r="11" spans="1:26" ht="12.75" customHeight="1" x14ac:dyDescent="0.2">
      <c r="A11" s="59"/>
      <c r="B11" s="61" t="s">
        <v>5</v>
      </c>
      <c r="C11" s="62"/>
      <c r="D11" s="63"/>
      <c r="E11" s="41">
        <f>SUM('1B. Health and Safety Measures'!K4:K38)</f>
        <v>0</v>
      </c>
      <c r="F11" s="41">
        <f t="shared" ref="F11:F12" si="0">SUM(E11*3)</f>
        <v>0</v>
      </c>
      <c r="G11" s="41">
        <f>SUM('1B. Health and Safety Measures'!L4:L38)</f>
        <v>0</v>
      </c>
      <c r="H11" s="42"/>
      <c r="I11" s="42"/>
      <c r="J11" s="42"/>
      <c r="K11" s="42"/>
      <c r="L11" s="42"/>
      <c r="M11" s="42"/>
      <c r="N11" s="42"/>
      <c r="O11" s="42"/>
      <c r="P11" s="42"/>
      <c r="Q11" s="42"/>
      <c r="R11" s="42"/>
      <c r="S11" s="42"/>
      <c r="T11" s="42"/>
      <c r="U11" s="42"/>
      <c r="V11" s="42"/>
      <c r="W11" s="42"/>
      <c r="X11" s="42"/>
      <c r="Y11" s="42"/>
      <c r="Z11" s="42"/>
    </row>
    <row r="12" spans="1:26" ht="12.75" customHeight="1" x14ac:dyDescent="0.2">
      <c r="A12" s="60"/>
      <c r="B12" s="61" t="s">
        <v>6</v>
      </c>
      <c r="C12" s="62"/>
      <c r="D12" s="63"/>
      <c r="E12" s="41">
        <f>SUM('1C. Incidental Repair Measures'!K4:K101)</f>
        <v>0</v>
      </c>
      <c r="F12" s="41">
        <f t="shared" si="0"/>
        <v>0</v>
      </c>
      <c r="G12" s="41">
        <f>SUM('1C. Incidental Repair Measures'!L4:L101)</f>
        <v>0</v>
      </c>
      <c r="H12" s="42"/>
      <c r="I12" s="42"/>
      <c r="J12" s="42"/>
      <c r="K12" s="42"/>
      <c r="L12" s="42"/>
      <c r="M12" s="42"/>
      <c r="N12" s="42"/>
      <c r="O12" s="42"/>
      <c r="P12" s="42"/>
      <c r="Q12" s="42"/>
      <c r="R12" s="42"/>
      <c r="S12" s="42"/>
      <c r="T12" s="42"/>
      <c r="U12" s="42"/>
      <c r="V12" s="42"/>
      <c r="W12" s="42"/>
      <c r="X12" s="42"/>
      <c r="Y12" s="42"/>
      <c r="Z12" s="42"/>
    </row>
    <row r="13" spans="1:26" ht="12.75" customHeight="1" x14ac:dyDescent="0.2">
      <c r="A13" s="74" t="s">
        <v>612</v>
      </c>
      <c r="B13" s="75"/>
      <c r="C13" s="75"/>
      <c r="D13" s="76"/>
      <c r="E13" s="41">
        <f>SUM(E10:E12)</f>
        <v>200000</v>
      </c>
      <c r="F13" s="41">
        <f>SUM(F10:F12)</f>
        <v>600000</v>
      </c>
      <c r="G13" s="41">
        <f>SUM(G10:G12)</f>
        <v>200000</v>
      </c>
      <c r="H13" s="42"/>
      <c r="I13" s="42"/>
      <c r="J13" s="42"/>
      <c r="K13" s="42"/>
      <c r="L13" s="42"/>
      <c r="M13" s="42"/>
      <c r="N13" s="42"/>
      <c r="O13" s="42"/>
      <c r="P13" s="42"/>
      <c r="Q13" s="42"/>
      <c r="R13" s="42"/>
      <c r="S13" s="42"/>
      <c r="T13" s="42"/>
      <c r="U13" s="42"/>
      <c r="V13" s="42"/>
      <c r="W13" s="42"/>
      <c r="X13" s="42"/>
      <c r="Y13" s="42"/>
      <c r="Z13" s="42"/>
    </row>
    <row r="14" spans="1:26" ht="15.75" x14ac:dyDescent="0.2">
      <c r="A14" s="74" t="s">
        <v>616</v>
      </c>
      <c r="B14" s="75"/>
      <c r="C14" s="75"/>
      <c r="D14" s="76"/>
      <c r="E14" s="77">
        <f>SUM(F13+G13)</f>
        <v>800000</v>
      </c>
      <c r="F14" s="78"/>
      <c r="G14" s="63"/>
      <c r="H14" s="42"/>
      <c r="I14" s="42"/>
      <c r="J14" s="42"/>
      <c r="K14" s="42"/>
      <c r="L14" s="42"/>
      <c r="M14" s="42"/>
      <c r="N14" s="42"/>
      <c r="O14" s="42"/>
      <c r="P14" s="42"/>
      <c r="Q14" s="42"/>
      <c r="R14" s="42"/>
      <c r="S14" s="42"/>
      <c r="T14" s="42"/>
      <c r="U14" s="42"/>
      <c r="V14" s="42"/>
      <c r="W14" s="42"/>
      <c r="X14" s="42"/>
      <c r="Y14" s="42"/>
      <c r="Z14" s="42"/>
    </row>
    <row r="15" spans="1:26" ht="12.75" customHeight="1" x14ac:dyDescent="0.25">
      <c r="A15" s="35"/>
      <c r="B15" s="43"/>
      <c r="C15" s="35"/>
      <c r="D15" s="35"/>
      <c r="E15" s="35"/>
      <c r="F15" s="35"/>
      <c r="G15" s="35"/>
      <c r="H15" s="35"/>
      <c r="I15" s="35"/>
      <c r="J15" s="35"/>
      <c r="K15" s="35"/>
      <c r="L15" s="35"/>
      <c r="M15" s="35"/>
      <c r="N15" s="35"/>
      <c r="O15" s="35"/>
      <c r="P15" s="35"/>
      <c r="Q15" s="35"/>
      <c r="R15" s="35"/>
      <c r="S15" s="35"/>
      <c r="T15" s="35"/>
      <c r="U15" s="35"/>
      <c r="V15" s="35"/>
      <c r="W15" s="35"/>
      <c r="X15" s="35"/>
      <c r="Y15" s="35"/>
      <c r="Z15" s="35"/>
    </row>
    <row r="16" spans="1:26" ht="19.5" customHeight="1" x14ac:dyDescent="0.25">
      <c r="A16" s="35"/>
      <c r="B16" s="44" t="s">
        <v>7</v>
      </c>
      <c r="C16" s="35"/>
      <c r="D16" s="35"/>
      <c r="E16" s="35"/>
      <c r="F16" s="35"/>
      <c r="G16" s="35"/>
      <c r="H16" s="35"/>
      <c r="I16" s="35"/>
      <c r="J16" s="35"/>
      <c r="K16" s="35"/>
      <c r="L16" s="35"/>
      <c r="M16" s="35"/>
      <c r="N16" s="35"/>
      <c r="O16" s="35"/>
      <c r="P16" s="35"/>
      <c r="Q16" s="35"/>
      <c r="R16" s="35"/>
      <c r="S16" s="35"/>
      <c r="T16" s="35"/>
      <c r="U16" s="35"/>
      <c r="V16" s="35"/>
      <c r="W16" s="35"/>
      <c r="X16" s="35"/>
      <c r="Y16" s="35"/>
      <c r="Z16" s="35"/>
    </row>
    <row r="17" spans="1:26" ht="19.5" customHeight="1" x14ac:dyDescent="0.25">
      <c r="A17" s="35"/>
      <c r="B17" s="45" t="s">
        <v>8</v>
      </c>
      <c r="C17" s="79"/>
      <c r="D17" s="80"/>
      <c r="E17" s="80"/>
      <c r="F17" s="81"/>
      <c r="G17" s="80"/>
      <c r="H17" s="35"/>
      <c r="I17" s="35"/>
      <c r="J17" s="35"/>
      <c r="K17" s="35"/>
      <c r="L17" s="35"/>
      <c r="M17" s="35"/>
      <c r="N17" s="35"/>
      <c r="O17" s="35"/>
      <c r="P17" s="35"/>
      <c r="Q17" s="35"/>
      <c r="R17" s="35"/>
      <c r="S17" s="35"/>
      <c r="T17" s="35"/>
      <c r="U17" s="35"/>
      <c r="V17" s="35"/>
      <c r="W17" s="35"/>
      <c r="X17" s="35"/>
      <c r="Y17" s="35"/>
      <c r="Z17" s="35"/>
    </row>
    <row r="18" spans="1:26" ht="19.5" customHeight="1" x14ac:dyDescent="0.25">
      <c r="A18" s="35"/>
      <c r="B18" s="45" t="s">
        <v>9</v>
      </c>
      <c r="C18" s="64"/>
      <c r="D18" s="65"/>
      <c r="E18" s="65"/>
      <c r="F18" s="66"/>
      <c r="G18" s="65"/>
      <c r="H18" s="35"/>
      <c r="I18" s="35"/>
      <c r="J18" s="35"/>
      <c r="K18" s="35"/>
      <c r="L18" s="35"/>
      <c r="M18" s="35"/>
      <c r="N18" s="35"/>
      <c r="O18" s="35"/>
      <c r="P18" s="35"/>
      <c r="Q18" s="35"/>
      <c r="R18" s="35"/>
      <c r="S18" s="35"/>
      <c r="T18" s="35"/>
      <c r="U18" s="35"/>
      <c r="V18" s="35"/>
      <c r="W18" s="35"/>
      <c r="X18" s="35"/>
      <c r="Y18" s="35"/>
      <c r="Z18" s="35"/>
    </row>
    <row r="19" spans="1:26" ht="19.5" customHeight="1" x14ac:dyDescent="0.25">
      <c r="A19" s="35"/>
      <c r="B19" s="45"/>
      <c r="C19" s="64"/>
      <c r="D19" s="65"/>
      <c r="E19" s="65"/>
      <c r="F19" s="66"/>
      <c r="G19" s="65"/>
      <c r="H19" s="35"/>
      <c r="I19" s="35"/>
      <c r="J19" s="35"/>
      <c r="K19" s="35"/>
      <c r="L19" s="35"/>
      <c r="M19" s="35"/>
      <c r="N19" s="35"/>
      <c r="O19" s="35"/>
      <c r="P19" s="35"/>
      <c r="Q19" s="35"/>
      <c r="R19" s="35"/>
      <c r="S19" s="35"/>
      <c r="T19" s="35"/>
      <c r="U19" s="35"/>
      <c r="V19" s="35"/>
      <c r="W19" s="35"/>
      <c r="X19" s="35"/>
      <c r="Y19" s="35"/>
      <c r="Z19" s="35"/>
    </row>
    <row r="20" spans="1:26" ht="19.5" customHeight="1" x14ac:dyDescent="0.25">
      <c r="A20" s="35"/>
      <c r="B20" s="45" t="s">
        <v>10</v>
      </c>
      <c r="C20" s="64"/>
      <c r="D20" s="65"/>
      <c r="E20" s="65"/>
      <c r="F20" s="66"/>
      <c r="G20" s="65"/>
      <c r="H20" s="35"/>
      <c r="I20" s="35"/>
      <c r="J20" s="35"/>
      <c r="K20" s="35"/>
      <c r="L20" s="35"/>
      <c r="M20" s="35"/>
      <c r="N20" s="35"/>
      <c r="O20" s="35"/>
      <c r="P20" s="35"/>
      <c r="Q20" s="35"/>
      <c r="R20" s="35"/>
      <c r="S20" s="35"/>
      <c r="T20" s="35"/>
      <c r="U20" s="35"/>
      <c r="V20" s="35"/>
      <c r="W20" s="35"/>
      <c r="X20" s="35"/>
      <c r="Y20" s="35"/>
      <c r="Z20" s="35"/>
    </row>
    <row r="21" spans="1:26" ht="19.5" customHeight="1" x14ac:dyDescent="0.25">
      <c r="A21" s="35"/>
      <c r="B21" s="45" t="s">
        <v>11</v>
      </c>
      <c r="C21" s="64"/>
      <c r="D21" s="65"/>
      <c r="E21" s="65"/>
      <c r="F21" s="66"/>
      <c r="G21" s="65"/>
      <c r="H21" s="35"/>
      <c r="I21" s="35"/>
      <c r="J21" s="35"/>
      <c r="K21" s="35"/>
      <c r="L21" s="35"/>
      <c r="M21" s="35"/>
      <c r="N21" s="35"/>
      <c r="O21" s="35"/>
      <c r="P21" s="35"/>
      <c r="Q21" s="35"/>
      <c r="R21" s="35"/>
      <c r="S21" s="35"/>
      <c r="T21" s="35"/>
      <c r="U21" s="35"/>
      <c r="V21" s="35"/>
      <c r="W21" s="35"/>
      <c r="X21" s="35"/>
      <c r="Y21" s="35"/>
      <c r="Z21" s="35"/>
    </row>
    <row r="22" spans="1:26" ht="19.5" customHeight="1" x14ac:dyDescent="0.25">
      <c r="A22" s="35"/>
      <c r="B22" s="45" t="s">
        <v>12</v>
      </c>
      <c r="C22" s="64"/>
      <c r="D22" s="65"/>
      <c r="E22" s="65"/>
      <c r="F22" s="66"/>
      <c r="G22" s="65"/>
      <c r="H22" s="35"/>
      <c r="I22" s="35"/>
      <c r="J22" s="35"/>
      <c r="K22" s="35"/>
      <c r="L22" s="35"/>
      <c r="M22" s="35"/>
      <c r="N22" s="35"/>
      <c r="O22" s="35"/>
      <c r="P22" s="35"/>
      <c r="Q22" s="35"/>
      <c r="R22" s="35"/>
      <c r="S22" s="35"/>
      <c r="T22" s="35"/>
      <c r="U22" s="35"/>
      <c r="V22" s="35"/>
      <c r="W22" s="35"/>
      <c r="X22" s="35"/>
      <c r="Y22" s="35"/>
      <c r="Z22" s="35"/>
    </row>
    <row r="23" spans="1:26" ht="19.5" customHeight="1" x14ac:dyDescent="0.25">
      <c r="A23" s="35"/>
      <c r="B23" s="45" t="s">
        <v>13</v>
      </c>
      <c r="C23" s="64"/>
      <c r="D23" s="65"/>
      <c r="E23" s="65"/>
      <c r="F23" s="66"/>
      <c r="G23" s="65"/>
      <c r="H23" s="35"/>
      <c r="I23" s="35"/>
      <c r="J23" s="35"/>
      <c r="K23" s="35"/>
      <c r="L23" s="35"/>
      <c r="M23" s="35"/>
      <c r="N23" s="35"/>
      <c r="O23" s="35"/>
      <c r="P23" s="35"/>
      <c r="Q23" s="35"/>
      <c r="R23" s="35"/>
      <c r="S23" s="35"/>
      <c r="T23" s="35"/>
      <c r="U23" s="35"/>
      <c r="V23" s="35"/>
      <c r="W23" s="35"/>
      <c r="X23" s="35"/>
      <c r="Y23" s="35"/>
      <c r="Z23" s="35"/>
    </row>
    <row r="24" spans="1:26" ht="19.5" customHeight="1" x14ac:dyDescent="0.25">
      <c r="A24" s="35"/>
      <c r="B24" s="45" t="s">
        <v>14</v>
      </c>
      <c r="C24" s="64"/>
      <c r="D24" s="65"/>
      <c r="E24" s="65"/>
      <c r="F24" s="66"/>
      <c r="G24" s="65"/>
      <c r="H24" s="35"/>
      <c r="I24" s="35"/>
      <c r="J24" s="35"/>
      <c r="K24" s="35"/>
      <c r="L24" s="35"/>
      <c r="M24" s="35"/>
      <c r="N24" s="35"/>
      <c r="O24" s="35"/>
      <c r="P24" s="35"/>
      <c r="Q24" s="35"/>
      <c r="R24" s="35"/>
      <c r="S24" s="35"/>
      <c r="T24" s="35"/>
      <c r="U24" s="35"/>
      <c r="V24" s="35"/>
      <c r="W24" s="35"/>
      <c r="X24" s="35"/>
      <c r="Y24" s="35"/>
      <c r="Z24" s="35"/>
    </row>
    <row r="25" spans="1:26" ht="19.5" customHeight="1" x14ac:dyDescent="0.25">
      <c r="A25" s="35"/>
      <c r="B25" s="46"/>
      <c r="C25" s="69"/>
      <c r="D25" s="70"/>
      <c r="E25" s="70"/>
      <c r="F25" s="70"/>
      <c r="G25" s="72"/>
      <c r="H25" s="35"/>
      <c r="I25" s="35"/>
      <c r="J25" s="35"/>
      <c r="K25" s="35"/>
      <c r="L25" s="35"/>
      <c r="M25" s="35"/>
      <c r="N25" s="35"/>
      <c r="O25" s="35"/>
      <c r="P25" s="35"/>
      <c r="Q25" s="35"/>
      <c r="R25" s="35"/>
      <c r="S25" s="35"/>
      <c r="T25" s="35"/>
      <c r="U25" s="35"/>
      <c r="V25" s="35"/>
      <c r="W25" s="35"/>
      <c r="X25" s="35"/>
      <c r="Y25" s="35"/>
      <c r="Z25" s="35"/>
    </row>
    <row r="26" spans="1:26" ht="19.5" customHeight="1" x14ac:dyDescent="0.25">
      <c r="A26" s="35"/>
      <c r="B26" s="46"/>
      <c r="C26" s="71"/>
      <c r="D26" s="71"/>
      <c r="E26" s="71"/>
      <c r="F26" s="71"/>
      <c r="G26" s="73"/>
      <c r="H26" s="35"/>
      <c r="I26" s="35"/>
      <c r="J26" s="35"/>
      <c r="K26" s="35"/>
      <c r="L26" s="35"/>
      <c r="M26" s="35"/>
      <c r="N26" s="35"/>
      <c r="O26" s="35"/>
      <c r="P26" s="35"/>
      <c r="Q26" s="35"/>
      <c r="R26" s="35"/>
      <c r="S26" s="35"/>
      <c r="T26" s="35"/>
      <c r="U26" s="35"/>
      <c r="V26" s="35"/>
      <c r="W26" s="35"/>
      <c r="X26" s="35"/>
      <c r="Y26" s="35"/>
      <c r="Z26" s="35"/>
    </row>
    <row r="27" spans="1:26" ht="19.5" customHeight="1" x14ac:dyDescent="0.25">
      <c r="A27" s="35"/>
      <c r="B27" s="47"/>
      <c r="C27" s="67" t="s">
        <v>15</v>
      </c>
      <c r="D27" s="68"/>
      <c r="E27" s="68"/>
      <c r="F27" s="68"/>
      <c r="G27" s="54" t="s">
        <v>16</v>
      </c>
      <c r="H27" s="35"/>
      <c r="I27" s="35"/>
      <c r="J27" s="35"/>
      <c r="K27" s="35"/>
      <c r="L27" s="35"/>
      <c r="M27" s="35"/>
      <c r="N27" s="35"/>
      <c r="O27" s="35"/>
      <c r="P27" s="35"/>
      <c r="Q27" s="35"/>
      <c r="R27" s="35"/>
      <c r="S27" s="35"/>
      <c r="T27" s="35"/>
      <c r="U27" s="35"/>
      <c r="V27" s="35"/>
      <c r="W27" s="35"/>
      <c r="X27" s="35"/>
      <c r="Y27" s="35"/>
      <c r="Z27" s="35"/>
    </row>
    <row r="28" spans="1:26" ht="15.75" customHeight="1" x14ac:dyDescent="0.25">
      <c r="A28" s="35"/>
      <c r="B28" s="35"/>
      <c r="C28" s="35"/>
      <c r="D28" s="35"/>
      <c r="E28" s="35"/>
      <c r="F28" s="35"/>
      <c r="G28" s="35"/>
      <c r="H28" s="35"/>
      <c r="I28" s="35"/>
      <c r="J28" s="35"/>
      <c r="K28" s="35"/>
      <c r="L28" s="35"/>
      <c r="M28" s="35"/>
      <c r="N28" s="35"/>
      <c r="O28" s="35"/>
      <c r="P28" s="35"/>
      <c r="Q28" s="35"/>
      <c r="R28" s="35"/>
      <c r="S28" s="35"/>
      <c r="T28" s="35"/>
      <c r="U28" s="35"/>
      <c r="V28" s="35"/>
      <c r="W28" s="35"/>
      <c r="X28" s="35"/>
      <c r="Y28" s="35"/>
      <c r="Z28" s="35"/>
    </row>
    <row r="29" spans="1:26" ht="15.75" customHeight="1" x14ac:dyDescent="0.25">
      <c r="A29" s="35"/>
      <c r="B29" s="35"/>
      <c r="C29" s="35"/>
      <c r="D29" s="35"/>
      <c r="E29" s="35"/>
      <c r="F29" s="35"/>
      <c r="G29" s="35"/>
      <c r="H29" s="35"/>
      <c r="I29" s="35"/>
      <c r="J29" s="35"/>
      <c r="K29" s="35"/>
      <c r="L29" s="35"/>
      <c r="M29" s="35"/>
      <c r="N29" s="35"/>
      <c r="O29" s="35"/>
      <c r="P29" s="35"/>
      <c r="Q29" s="35"/>
      <c r="R29" s="35"/>
      <c r="S29" s="35"/>
      <c r="T29" s="35"/>
      <c r="U29" s="35"/>
      <c r="V29" s="35"/>
      <c r="W29" s="35"/>
      <c r="X29" s="35"/>
      <c r="Y29" s="35"/>
      <c r="Z29" s="35"/>
    </row>
    <row r="30" spans="1:26" ht="15.75" customHeight="1" x14ac:dyDescent="0.25">
      <c r="A30" s="35"/>
      <c r="B30" s="35"/>
      <c r="C30" s="35"/>
      <c r="D30" s="35"/>
      <c r="E30" s="35"/>
      <c r="F30" s="35"/>
      <c r="G30" s="35"/>
      <c r="H30" s="35"/>
      <c r="I30" s="35"/>
      <c r="J30" s="35"/>
      <c r="K30" s="35"/>
      <c r="L30" s="35"/>
      <c r="M30" s="35"/>
      <c r="N30" s="35"/>
      <c r="O30" s="35"/>
      <c r="P30" s="35"/>
      <c r="Q30" s="35"/>
      <c r="R30" s="35"/>
      <c r="S30" s="35"/>
      <c r="T30" s="35"/>
      <c r="U30" s="35"/>
      <c r="V30" s="35"/>
      <c r="W30" s="35"/>
      <c r="X30" s="35"/>
      <c r="Y30" s="35"/>
      <c r="Z30" s="35"/>
    </row>
    <row r="31" spans="1:26" ht="15.75" customHeight="1" x14ac:dyDescent="0.25">
      <c r="A31" s="35"/>
      <c r="B31" s="35"/>
      <c r="C31" s="35"/>
      <c r="D31" s="35"/>
      <c r="E31" s="35"/>
      <c r="F31" s="35"/>
      <c r="G31" s="35"/>
      <c r="H31" s="35"/>
      <c r="I31" s="35"/>
      <c r="J31" s="35"/>
      <c r="K31" s="35"/>
      <c r="L31" s="35"/>
      <c r="M31" s="35"/>
      <c r="N31" s="35"/>
      <c r="O31" s="35"/>
      <c r="P31" s="35"/>
      <c r="Q31" s="35"/>
      <c r="R31" s="35"/>
      <c r="S31" s="35"/>
      <c r="T31" s="35"/>
      <c r="U31" s="35"/>
      <c r="V31" s="35"/>
      <c r="W31" s="35"/>
      <c r="X31" s="35"/>
      <c r="Y31" s="35"/>
      <c r="Z31" s="35"/>
    </row>
    <row r="32" spans="1:26" ht="15.75" customHeight="1" x14ac:dyDescent="0.25">
      <c r="A32" s="35"/>
      <c r="B32" s="35"/>
      <c r="C32" s="35"/>
      <c r="D32" s="35"/>
      <c r="E32" s="35"/>
      <c r="F32" s="35"/>
      <c r="G32" s="35"/>
      <c r="H32" s="35"/>
      <c r="I32" s="35"/>
      <c r="J32" s="35"/>
      <c r="K32" s="35"/>
      <c r="L32" s="35"/>
      <c r="M32" s="35"/>
      <c r="N32" s="35"/>
      <c r="O32" s="35"/>
      <c r="P32" s="35"/>
      <c r="Q32" s="35"/>
      <c r="R32" s="35"/>
      <c r="S32" s="35"/>
      <c r="T32" s="35"/>
      <c r="U32" s="35"/>
      <c r="V32" s="35"/>
      <c r="W32" s="35"/>
      <c r="X32" s="35"/>
      <c r="Y32" s="35"/>
      <c r="Z32" s="35"/>
    </row>
    <row r="33" spans="1:26" ht="15.75" customHeight="1" x14ac:dyDescent="0.25">
      <c r="A33" s="35"/>
      <c r="B33" s="35"/>
      <c r="C33" s="35"/>
      <c r="D33" s="35"/>
      <c r="E33" s="35"/>
      <c r="F33" s="35"/>
      <c r="G33" s="35"/>
      <c r="H33" s="35"/>
      <c r="I33" s="35"/>
      <c r="J33" s="35"/>
      <c r="K33" s="35"/>
      <c r="L33" s="35"/>
      <c r="M33" s="35"/>
      <c r="N33" s="35"/>
      <c r="O33" s="35"/>
      <c r="P33" s="35"/>
      <c r="Q33" s="35"/>
      <c r="R33" s="35"/>
      <c r="S33" s="35"/>
      <c r="T33" s="35"/>
      <c r="U33" s="35"/>
      <c r="V33" s="35"/>
      <c r="W33" s="35"/>
      <c r="X33" s="35"/>
      <c r="Y33" s="35"/>
      <c r="Z33" s="35"/>
    </row>
    <row r="34" spans="1:26" ht="15.75" customHeight="1" x14ac:dyDescent="0.25">
      <c r="A34" s="35"/>
      <c r="B34" s="35"/>
      <c r="C34" s="35"/>
      <c r="D34" s="35"/>
      <c r="E34" s="35"/>
      <c r="F34" s="35"/>
      <c r="G34" s="35"/>
      <c r="H34" s="35"/>
      <c r="I34" s="35"/>
      <c r="J34" s="35"/>
      <c r="K34" s="35"/>
      <c r="L34" s="35"/>
      <c r="M34" s="35"/>
      <c r="N34" s="35"/>
      <c r="O34" s="35"/>
      <c r="P34" s="35"/>
      <c r="Q34" s="35"/>
      <c r="R34" s="35"/>
      <c r="S34" s="35"/>
      <c r="T34" s="35"/>
      <c r="U34" s="35"/>
      <c r="V34" s="35"/>
      <c r="W34" s="35"/>
      <c r="X34" s="35"/>
      <c r="Y34" s="35"/>
      <c r="Z34" s="35"/>
    </row>
    <row r="35" spans="1:26" ht="15.75" customHeight="1" x14ac:dyDescent="0.25">
      <c r="A35" s="35"/>
      <c r="B35" s="35"/>
      <c r="C35" s="35"/>
      <c r="D35" s="35"/>
      <c r="E35" s="35"/>
      <c r="F35" s="35"/>
      <c r="G35" s="35"/>
      <c r="H35" s="35"/>
      <c r="I35" s="35"/>
      <c r="J35" s="35"/>
      <c r="K35" s="35"/>
      <c r="L35" s="35"/>
      <c r="M35" s="35"/>
      <c r="N35" s="35"/>
      <c r="O35" s="35"/>
      <c r="P35" s="35"/>
      <c r="Q35" s="35"/>
      <c r="R35" s="35"/>
      <c r="S35" s="35"/>
      <c r="T35" s="35"/>
      <c r="U35" s="35"/>
      <c r="V35" s="35"/>
      <c r="W35" s="35"/>
      <c r="X35" s="35"/>
      <c r="Y35" s="35"/>
      <c r="Z35" s="35"/>
    </row>
    <row r="36" spans="1:26" ht="15.75" customHeight="1" x14ac:dyDescent="0.25">
      <c r="A36" s="35"/>
      <c r="B36" s="35"/>
      <c r="C36" s="35"/>
      <c r="D36" s="35"/>
      <c r="E36" s="35"/>
      <c r="F36" s="35"/>
      <c r="G36" s="35"/>
      <c r="H36" s="35"/>
      <c r="I36" s="35"/>
      <c r="J36" s="35"/>
      <c r="K36" s="35"/>
      <c r="L36" s="35"/>
      <c r="M36" s="35"/>
      <c r="N36" s="35"/>
      <c r="O36" s="35"/>
      <c r="P36" s="35"/>
      <c r="Q36" s="35"/>
      <c r="R36" s="35"/>
      <c r="S36" s="35"/>
      <c r="T36" s="35"/>
      <c r="U36" s="35"/>
      <c r="V36" s="35"/>
      <c r="W36" s="35"/>
      <c r="X36" s="35"/>
      <c r="Y36" s="35"/>
      <c r="Z36" s="35"/>
    </row>
    <row r="37" spans="1:26" ht="15.75" customHeight="1" x14ac:dyDescent="0.25">
      <c r="A37" s="35"/>
      <c r="B37" s="35"/>
      <c r="C37" s="35"/>
      <c r="D37" s="35"/>
      <c r="E37" s="35"/>
      <c r="F37" s="35"/>
      <c r="G37" s="35"/>
      <c r="H37" s="35"/>
      <c r="I37" s="35"/>
      <c r="J37" s="35"/>
      <c r="K37" s="35"/>
      <c r="L37" s="35"/>
      <c r="M37" s="35"/>
      <c r="N37" s="35"/>
      <c r="O37" s="35"/>
      <c r="P37" s="35"/>
      <c r="Q37" s="35"/>
      <c r="R37" s="35"/>
      <c r="S37" s="35"/>
      <c r="T37" s="35"/>
      <c r="U37" s="35"/>
      <c r="V37" s="35"/>
      <c r="W37" s="35"/>
      <c r="X37" s="35"/>
      <c r="Y37" s="35"/>
      <c r="Z37" s="35"/>
    </row>
    <row r="38" spans="1:26" ht="15.75" customHeight="1" x14ac:dyDescent="0.25">
      <c r="A38" s="35"/>
      <c r="B38" s="35"/>
      <c r="C38" s="35"/>
      <c r="D38" s="35"/>
      <c r="E38" s="35"/>
      <c r="F38" s="35"/>
      <c r="G38" s="35"/>
      <c r="H38" s="35"/>
      <c r="I38" s="35"/>
      <c r="J38" s="35"/>
      <c r="K38" s="35"/>
      <c r="L38" s="35"/>
      <c r="M38" s="35"/>
      <c r="N38" s="35"/>
      <c r="O38" s="35"/>
      <c r="P38" s="35"/>
      <c r="Q38" s="35"/>
      <c r="R38" s="35"/>
      <c r="S38" s="35"/>
      <c r="T38" s="35"/>
      <c r="U38" s="35"/>
      <c r="V38" s="35"/>
      <c r="W38" s="35"/>
      <c r="X38" s="35"/>
      <c r="Y38" s="35"/>
      <c r="Z38" s="35"/>
    </row>
    <row r="39" spans="1:26" ht="15.75" customHeight="1" x14ac:dyDescent="0.25">
      <c r="A39" s="35"/>
      <c r="B39" s="35"/>
      <c r="C39" s="35"/>
      <c r="D39" s="35"/>
      <c r="E39" s="35"/>
      <c r="F39" s="35"/>
      <c r="G39" s="35"/>
      <c r="H39" s="35"/>
      <c r="I39" s="35"/>
      <c r="J39" s="35"/>
      <c r="K39" s="35"/>
      <c r="L39" s="35"/>
      <c r="M39" s="35"/>
      <c r="N39" s="35"/>
      <c r="O39" s="35"/>
      <c r="P39" s="35"/>
      <c r="Q39" s="35"/>
      <c r="R39" s="35"/>
      <c r="S39" s="35"/>
      <c r="T39" s="35"/>
      <c r="U39" s="35"/>
      <c r="V39" s="35"/>
      <c r="W39" s="35"/>
      <c r="X39" s="35"/>
      <c r="Y39" s="35"/>
      <c r="Z39" s="35"/>
    </row>
    <row r="40" spans="1:26" ht="15.75" customHeight="1" x14ac:dyDescent="0.25">
      <c r="A40" s="35"/>
      <c r="B40" s="35"/>
      <c r="C40" s="35"/>
      <c r="D40" s="35"/>
      <c r="E40" s="35"/>
      <c r="F40" s="35"/>
      <c r="G40" s="35"/>
      <c r="H40" s="35"/>
      <c r="I40" s="35"/>
      <c r="J40" s="35"/>
      <c r="K40" s="35"/>
      <c r="L40" s="35"/>
      <c r="M40" s="35"/>
      <c r="N40" s="35"/>
      <c r="O40" s="35"/>
      <c r="P40" s="35"/>
      <c r="Q40" s="35"/>
      <c r="R40" s="35"/>
      <c r="S40" s="35"/>
      <c r="T40" s="35"/>
      <c r="U40" s="35"/>
      <c r="V40" s="35"/>
      <c r="W40" s="35"/>
      <c r="X40" s="35"/>
      <c r="Y40" s="35"/>
      <c r="Z40" s="35"/>
    </row>
    <row r="41" spans="1:26" ht="15.75" customHeight="1" x14ac:dyDescent="0.25">
      <c r="A41" s="35"/>
      <c r="B41" s="35"/>
      <c r="C41" s="35"/>
      <c r="D41" s="35"/>
      <c r="E41" s="35"/>
      <c r="F41" s="35"/>
      <c r="G41" s="35"/>
      <c r="H41" s="35"/>
      <c r="I41" s="35"/>
      <c r="J41" s="35"/>
      <c r="K41" s="35"/>
      <c r="L41" s="35"/>
      <c r="M41" s="35"/>
      <c r="N41" s="35"/>
      <c r="O41" s="35"/>
      <c r="P41" s="35"/>
      <c r="Q41" s="35"/>
      <c r="R41" s="35"/>
      <c r="S41" s="35"/>
      <c r="T41" s="35"/>
      <c r="U41" s="35"/>
      <c r="V41" s="35"/>
      <c r="W41" s="35"/>
      <c r="X41" s="35"/>
      <c r="Y41" s="35"/>
      <c r="Z41" s="35"/>
    </row>
    <row r="42" spans="1:26" ht="15.75" customHeight="1" x14ac:dyDescent="0.25">
      <c r="A42" s="35"/>
      <c r="B42" s="35"/>
      <c r="C42" s="35"/>
      <c r="D42" s="35"/>
      <c r="E42" s="35"/>
      <c r="F42" s="35"/>
      <c r="G42" s="35"/>
      <c r="H42" s="35"/>
      <c r="I42" s="35"/>
      <c r="J42" s="35"/>
      <c r="K42" s="35"/>
      <c r="L42" s="35"/>
      <c r="M42" s="35"/>
      <c r="N42" s="35"/>
      <c r="O42" s="35"/>
      <c r="P42" s="35"/>
      <c r="Q42" s="35"/>
      <c r="R42" s="35"/>
      <c r="S42" s="35"/>
      <c r="T42" s="35"/>
      <c r="U42" s="35"/>
      <c r="V42" s="35"/>
      <c r="W42" s="35"/>
      <c r="X42" s="35"/>
      <c r="Y42" s="35"/>
      <c r="Z42" s="35"/>
    </row>
    <row r="43" spans="1:26" ht="15.75" customHeight="1" x14ac:dyDescent="0.25">
      <c r="A43" s="35"/>
      <c r="B43" s="35"/>
      <c r="C43" s="35"/>
      <c r="D43" s="35"/>
      <c r="E43" s="35"/>
      <c r="F43" s="35"/>
      <c r="G43" s="35"/>
      <c r="H43" s="35"/>
      <c r="I43" s="35"/>
      <c r="J43" s="35"/>
      <c r="K43" s="35"/>
      <c r="L43" s="35"/>
      <c r="M43" s="35"/>
      <c r="N43" s="35"/>
      <c r="O43" s="35"/>
      <c r="P43" s="35"/>
      <c r="Q43" s="35"/>
      <c r="R43" s="35"/>
      <c r="S43" s="35"/>
      <c r="T43" s="35"/>
      <c r="U43" s="35"/>
      <c r="V43" s="35"/>
      <c r="W43" s="35"/>
      <c r="X43" s="35"/>
      <c r="Y43" s="35"/>
      <c r="Z43" s="35"/>
    </row>
    <row r="44" spans="1:26" ht="15.75" customHeight="1" x14ac:dyDescent="0.25">
      <c r="A44" s="35"/>
      <c r="B44" s="35"/>
      <c r="C44" s="35"/>
      <c r="D44" s="35"/>
      <c r="E44" s="35"/>
      <c r="F44" s="35"/>
      <c r="G44" s="35"/>
      <c r="H44" s="35"/>
      <c r="I44" s="35"/>
      <c r="J44" s="35"/>
      <c r="K44" s="35"/>
      <c r="L44" s="35"/>
      <c r="M44" s="35"/>
      <c r="N44" s="35"/>
      <c r="O44" s="35"/>
      <c r="P44" s="35"/>
      <c r="Q44" s="35"/>
      <c r="R44" s="35"/>
      <c r="S44" s="35"/>
      <c r="T44" s="35"/>
      <c r="U44" s="35"/>
      <c r="V44" s="35"/>
      <c r="W44" s="35"/>
      <c r="X44" s="35"/>
      <c r="Y44" s="35"/>
      <c r="Z44" s="35"/>
    </row>
    <row r="45" spans="1:26" ht="15.75" customHeight="1" x14ac:dyDescent="0.25">
      <c r="A45" s="35"/>
      <c r="B45" s="35"/>
      <c r="C45" s="35"/>
      <c r="D45" s="35"/>
      <c r="E45" s="35"/>
      <c r="F45" s="35"/>
      <c r="G45" s="35"/>
      <c r="H45" s="35"/>
      <c r="I45" s="35"/>
      <c r="J45" s="35"/>
      <c r="K45" s="35"/>
      <c r="L45" s="35"/>
      <c r="M45" s="35"/>
      <c r="N45" s="35"/>
      <c r="O45" s="35"/>
      <c r="P45" s="35"/>
      <c r="Q45" s="35"/>
      <c r="R45" s="35"/>
      <c r="S45" s="35"/>
      <c r="T45" s="35"/>
      <c r="U45" s="35"/>
      <c r="V45" s="35"/>
      <c r="W45" s="35"/>
      <c r="X45" s="35"/>
      <c r="Y45" s="35"/>
      <c r="Z45" s="35"/>
    </row>
    <row r="46" spans="1:26" ht="15.75" customHeight="1" x14ac:dyDescent="0.25">
      <c r="A46" s="35"/>
      <c r="B46" s="35"/>
      <c r="C46" s="35"/>
      <c r="D46" s="35"/>
      <c r="E46" s="35"/>
      <c r="F46" s="35"/>
      <c r="G46" s="35"/>
      <c r="H46" s="35"/>
      <c r="I46" s="35"/>
      <c r="J46" s="35"/>
      <c r="K46" s="35"/>
      <c r="L46" s="35"/>
      <c r="M46" s="35"/>
      <c r="N46" s="35"/>
      <c r="O46" s="35"/>
      <c r="P46" s="35"/>
      <c r="Q46" s="35"/>
      <c r="R46" s="35"/>
      <c r="S46" s="35"/>
      <c r="T46" s="35"/>
      <c r="U46" s="35"/>
      <c r="V46" s="35"/>
      <c r="W46" s="35"/>
      <c r="X46" s="35"/>
      <c r="Y46" s="35"/>
      <c r="Z46" s="35"/>
    </row>
    <row r="47" spans="1:26" ht="15.75" customHeight="1" x14ac:dyDescent="0.25">
      <c r="A47" s="35"/>
      <c r="B47" s="35"/>
      <c r="C47" s="35"/>
      <c r="D47" s="35"/>
      <c r="E47" s="35"/>
      <c r="F47" s="35"/>
      <c r="G47" s="35"/>
      <c r="H47" s="35"/>
      <c r="I47" s="35"/>
      <c r="J47" s="35"/>
      <c r="K47" s="35"/>
      <c r="L47" s="35"/>
      <c r="M47" s="35"/>
      <c r="N47" s="35"/>
      <c r="O47" s="35"/>
      <c r="P47" s="35"/>
      <c r="Q47" s="35"/>
      <c r="R47" s="35"/>
      <c r="S47" s="35"/>
      <c r="T47" s="35"/>
      <c r="U47" s="35"/>
      <c r="V47" s="35"/>
      <c r="W47" s="35"/>
      <c r="X47" s="35"/>
      <c r="Y47" s="35"/>
      <c r="Z47" s="35"/>
    </row>
    <row r="48" spans="1:26" ht="15.75" customHeight="1" x14ac:dyDescent="0.25">
      <c r="A48" s="35"/>
      <c r="B48" s="35"/>
      <c r="C48" s="35"/>
      <c r="D48" s="35"/>
      <c r="E48" s="35"/>
      <c r="F48" s="35"/>
      <c r="G48" s="35"/>
      <c r="H48" s="35"/>
      <c r="I48" s="35"/>
      <c r="J48" s="35"/>
      <c r="K48" s="35"/>
      <c r="L48" s="35"/>
      <c r="M48" s="35"/>
      <c r="N48" s="35"/>
      <c r="O48" s="35"/>
      <c r="P48" s="35"/>
      <c r="Q48" s="35"/>
      <c r="R48" s="35"/>
      <c r="S48" s="35"/>
      <c r="T48" s="35"/>
      <c r="U48" s="35"/>
      <c r="V48" s="35"/>
      <c r="W48" s="35"/>
      <c r="X48" s="35"/>
      <c r="Y48" s="35"/>
      <c r="Z48" s="35"/>
    </row>
    <row r="49" spans="1:26" ht="15.75" customHeight="1" x14ac:dyDescent="0.25">
      <c r="A49" s="35"/>
      <c r="B49" s="35"/>
      <c r="C49" s="35"/>
      <c r="D49" s="35"/>
      <c r="E49" s="35"/>
      <c r="F49" s="35"/>
      <c r="G49" s="35"/>
      <c r="H49" s="35"/>
      <c r="I49" s="35"/>
      <c r="J49" s="35"/>
      <c r="K49" s="35"/>
      <c r="L49" s="35"/>
      <c r="M49" s="35"/>
      <c r="N49" s="35"/>
      <c r="O49" s="35"/>
      <c r="P49" s="35"/>
      <c r="Q49" s="35"/>
      <c r="R49" s="35"/>
      <c r="S49" s="35"/>
      <c r="T49" s="35"/>
      <c r="U49" s="35"/>
      <c r="V49" s="35"/>
      <c r="W49" s="35"/>
      <c r="X49" s="35"/>
      <c r="Y49" s="35"/>
      <c r="Z49" s="35"/>
    </row>
    <row r="50" spans="1:26" ht="15.75" customHeight="1" x14ac:dyDescent="0.25">
      <c r="A50" s="35"/>
      <c r="B50" s="35"/>
      <c r="C50" s="35"/>
      <c r="D50" s="35"/>
      <c r="E50" s="35"/>
      <c r="F50" s="35"/>
      <c r="G50" s="35"/>
      <c r="H50" s="35"/>
      <c r="I50" s="35"/>
      <c r="J50" s="35"/>
      <c r="K50" s="35"/>
      <c r="L50" s="35"/>
      <c r="M50" s="35"/>
      <c r="N50" s="35"/>
      <c r="O50" s="35"/>
      <c r="P50" s="35"/>
      <c r="Q50" s="35"/>
      <c r="R50" s="35"/>
      <c r="S50" s="35"/>
      <c r="T50" s="35"/>
      <c r="U50" s="35"/>
      <c r="V50" s="35"/>
      <c r="W50" s="35"/>
      <c r="X50" s="35"/>
      <c r="Y50" s="35"/>
      <c r="Z50" s="35"/>
    </row>
    <row r="51" spans="1:26" ht="15.75" customHeight="1" x14ac:dyDescent="0.25">
      <c r="A51" s="35"/>
      <c r="B51" s="35"/>
      <c r="C51" s="35"/>
      <c r="D51" s="35"/>
      <c r="E51" s="35"/>
      <c r="F51" s="35"/>
      <c r="G51" s="35"/>
      <c r="H51" s="35"/>
      <c r="I51" s="35"/>
      <c r="J51" s="35"/>
      <c r="K51" s="35"/>
      <c r="L51" s="35"/>
      <c r="M51" s="35"/>
      <c r="N51" s="35"/>
      <c r="O51" s="35"/>
      <c r="P51" s="35"/>
      <c r="Q51" s="35"/>
      <c r="R51" s="35"/>
      <c r="S51" s="35"/>
      <c r="T51" s="35"/>
      <c r="U51" s="35"/>
      <c r="V51" s="35"/>
      <c r="W51" s="35"/>
      <c r="X51" s="35"/>
      <c r="Y51" s="35"/>
      <c r="Z51" s="35"/>
    </row>
    <row r="52" spans="1:26" ht="15.75" customHeight="1" x14ac:dyDescent="0.25">
      <c r="A52" s="35"/>
      <c r="B52" s="35"/>
      <c r="C52" s="35"/>
      <c r="D52" s="35"/>
      <c r="E52" s="35"/>
      <c r="F52" s="35"/>
      <c r="G52" s="35"/>
      <c r="H52" s="35"/>
      <c r="I52" s="35"/>
      <c r="J52" s="35"/>
      <c r="K52" s="35"/>
      <c r="L52" s="35"/>
      <c r="M52" s="35"/>
      <c r="N52" s="35"/>
      <c r="O52" s="35"/>
      <c r="P52" s="35"/>
      <c r="Q52" s="35"/>
      <c r="R52" s="35"/>
      <c r="S52" s="35"/>
      <c r="T52" s="35"/>
      <c r="U52" s="35"/>
      <c r="V52" s="35"/>
      <c r="W52" s="35"/>
      <c r="X52" s="35"/>
      <c r="Y52" s="35"/>
      <c r="Z52" s="35"/>
    </row>
    <row r="53" spans="1:26" ht="15.75" customHeight="1" x14ac:dyDescent="0.25">
      <c r="A53" s="35"/>
      <c r="B53" s="35"/>
      <c r="C53" s="35"/>
      <c r="D53" s="35"/>
      <c r="E53" s="35"/>
      <c r="F53" s="35"/>
      <c r="G53" s="35"/>
      <c r="H53" s="35"/>
      <c r="I53" s="35"/>
      <c r="J53" s="35"/>
      <c r="K53" s="35"/>
      <c r="L53" s="35"/>
      <c r="M53" s="35"/>
      <c r="N53" s="35"/>
      <c r="O53" s="35"/>
      <c r="P53" s="35"/>
      <c r="Q53" s="35"/>
      <c r="R53" s="35"/>
      <c r="S53" s="35"/>
      <c r="T53" s="35"/>
      <c r="U53" s="35"/>
      <c r="V53" s="35"/>
      <c r="W53" s="35"/>
      <c r="X53" s="35"/>
      <c r="Y53" s="35"/>
      <c r="Z53" s="35"/>
    </row>
    <row r="54" spans="1:26" ht="15.75" customHeight="1" x14ac:dyDescent="0.25">
      <c r="A54" s="35"/>
      <c r="B54" s="35"/>
      <c r="C54" s="35"/>
      <c r="D54" s="35"/>
      <c r="E54" s="35"/>
      <c r="F54" s="35"/>
      <c r="G54" s="35"/>
      <c r="H54" s="35"/>
      <c r="I54" s="35"/>
      <c r="J54" s="35"/>
      <c r="K54" s="35"/>
      <c r="L54" s="35"/>
      <c r="M54" s="35"/>
      <c r="N54" s="35"/>
      <c r="O54" s="35"/>
      <c r="P54" s="35"/>
      <c r="Q54" s="35"/>
      <c r="R54" s="35"/>
      <c r="S54" s="35"/>
      <c r="T54" s="35"/>
      <c r="U54" s="35"/>
      <c r="V54" s="35"/>
      <c r="W54" s="35"/>
      <c r="X54" s="35"/>
      <c r="Y54" s="35"/>
      <c r="Z54" s="35"/>
    </row>
    <row r="55" spans="1:26" ht="15.75" customHeight="1" x14ac:dyDescent="0.25">
      <c r="A55" s="35"/>
      <c r="B55" s="35"/>
      <c r="C55" s="35"/>
      <c r="D55" s="35"/>
      <c r="E55" s="35"/>
      <c r="F55" s="35"/>
      <c r="G55" s="35"/>
      <c r="H55" s="35"/>
      <c r="I55" s="35"/>
      <c r="J55" s="35"/>
      <c r="K55" s="35"/>
      <c r="L55" s="35"/>
      <c r="M55" s="35"/>
      <c r="N55" s="35"/>
      <c r="O55" s="35"/>
      <c r="P55" s="35"/>
      <c r="Q55" s="35"/>
      <c r="R55" s="35"/>
      <c r="S55" s="35"/>
      <c r="T55" s="35"/>
      <c r="U55" s="35"/>
      <c r="V55" s="35"/>
      <c r="W55" s="35"/>
      <c r="X55" s="35"/>
      <c r="Y55" s="35"/>
      <c r="Z55" s="35"/>
    </row>
    <row r="56" spans="1:26" ht="15.75" customHeight="1" x14ac:dyDescent="0.25">
      <c r="A56" s="35"/>
      <c r="B56" s="35"/>
      <c r="C56" s="35"/>
      <c r="D56" s="35"/>
      <c r="E56" s="35"/>
      <c r="F56" s="35"/>
      <c r="G56" s="35"/>
      <c r="H56" s="35"/>
      <c r="I56" s="35"/>
      <c r="J56" s="35"/>
      <c r="K56" s="35"/>
      <c r="L56" s="35"/>
      <c r="M56" s="35"/>
      <c r="N56" s="35"/>
      <c r="O56" s="35"/>
      <c r="P56" s="35"/>
      <c r="Q56" s="35"/>
      <c r="R56" s="35"/>
      <c r="S56" s="35"/>
      <c r="T56" s="35"/>
      <c r="U56" s="35"/>
      <c r="V56" s="35"/>
      <c r="W56" s="35"/>
      <c r="X56" s="35"/>
      <c r="Y56" s="35"/>
      <c r="Z56" s="35"/>
    </row>
    <row r="57" spans="1:26" ht="15.75" customHeight="1" x14ac:dyDescent="0.25">
      <c r="A57" s="35"/>
      <c r="B57" s="35"/>
      <c r="C57" s="35"/>
      <c r="D57" s="35"/>
      <c r="E57" s="35"/>
      <c r="F57" s="35"/>
      <c r="G57" s="35"/>
      <c r="H57" s="35"/>
      <c r="I57" s="35"/>
      <c r="J57" s="35"/>
      <c r="K57" s="35"/>
      <c r="L57" s="35"/>
      <c r="M57" s="35"/>
      <c r="N57" s="35"/>
      <c r="O57" s="35"/>
      <c r="P57" s="35"/>
      <c r="Q57" s="35"/>
      <c r="R57" s="35"/>
      <c r="S57" s="35"/>
      <c r="T57" s="35"/>
      <c r="U57" s="35"/>
      <c r="V57" s="35"/>
      <c r="W57" s="35"/>
      <c r="X57" s="35"/>
      <c r="Y57" s="35"/>
      <c r="Z57" s="35"/>
    </row>
    <row r="58" spans="1:26" ht="15.75" customHeight="1" x14ac:dyDescent="0.25">
      <c r="A58" s="35"/>
      <c r="B58" s="35"/>
      <c r="C58" s="35"/>
      <c r="D58" s="35"/>
      <c r="E58" s="35"/>
      <c r="F58" s="35"/>
      <c r="G58" s="35"/>
      <c r="H58" s="35"/>
      <c r="I58" s="35"/>
      <c r="J58" s="35"/>
      <c r="K58" s="35"/>
      <c r="L58" s="35"/>
      <c r="M58" s="35"/>
      <c r="N58" s="35"/>
      <c r="O58" s="35"/>
      <c r="P58" s="35"/>
      <c r="Q58" s="35"/>
      <c r="R58" s="35"/>
      <c r="S58" s="35"/>
      <c r="T58" s="35"/>
      <c r="U58" s="35"/>
      <c r="V58" s="35"/>
      <c r="W58" s="35"/>
      <c r="X58" s="35"/>
      <c r="Y58" s="35"/>
      <c r="Z58" s="35"/>
    </row>
    <row r="59" spans="1:26" ht="15.75" customHeight="1" x14ac:dyDescent="0.25">
      <c r="A59" s="35"/>
      <c r="B59" s="35"/>
      <c r="C59" s="35"/>
      <c r="D59" s="35"/>
      <c r="E59" s="35"/>
      <c r="F59" s="35"/>
      <c r="G59" s="35"/>
      <c r="H59" s="35"/>
      <c r="I59" s="35"/>
      <c r="J59" s="35"/>
      <c r="K59" s="35"/>
      <c r="L59" s="35"/>
      <c r="M59" s="35"/>
      <c r="N59" s="35"/>
      <c r="O59" s="35"/>
      <c r="P59" s="35"/>
      <c r="Q59" s="35"/>
      <c r="R59" s="35"/>
      <c r="S59" s="35"/>
      <c r="T59" s="35"/>
      <c r="U59" s="35"/>
      <c r="V59" s="35"/>
      <c r="W59" s="35"/>
      <c r="X59" s="35"/>
      <c r="Y59" s="35"/>
      <c r="Z59" s="35"/>
    </row>
    <row r="60" spans="1:26" ht="15.75" customHeight="1" x14ac:dyDescent="0.25">
      <c r="A60" s="35"/>
      <c r="B60" s="35"/>
      <c r="C60" s="35"/>
      <c r="D60" s="35"/>
      <c r="E60" s="35"/>
      <c r="F60" s="35"/>
      <c r="G60" s="35"/>
      <c r="H60" s="35"/>
      <c r="I60" s="35"/>
      <c r="J60" s="35"/>
      <c r="K60" s="35"/>
      <c r="L60" s="35"/>
      <c r="M60" s="35"/>
      <c r="N60" s="35"/>
      <c r="O60" s="35"/>
      <c r="P60" s="35"/>
      <c r="Q60" s="35"/>
      <c r="R60" s="35"/>
      <c r="S60" s="35"/>
      <c r="T60" s="35"/>
      <c r="U60" s="35"/>
      <c r="V60" s="35"/>
      <c r="W60" s="35"/>
      <c r="X60" s="35"/>
      <c r="Y60" s="35"/>
      <c r="Z60" s="35"/>
    </row>
    <row r="61" spans="1:26" ht="15.75" customHeight="1" x14ac:dyDescent="0.25">
      <c r="A61" s="35"/>
      <c r="B61" s="35"/>
      <c r="C61" s="35"/>
      <c r="D61" s="35"/>
      <c r="E61" s="35"/>
      <c r="F61" s="35"/>
      <c r="G61" s="35"/>
      <c r="H61" s="35"/>
      <c r="I61" s="35"/>
      <c r="J61" s="35"/>
      <c r="K61" s="35"/>
      <c r="L61" s="35"/>
      <c r="M61" s="35"/>
      <c r="N61" s="35"/>
      <c r="O61" s="35"/>
      <c r="P61" s="35"/>
      <c r="Q61" s="35"/>
      <c r="R61" s="35"/>
      <c r="S61" s="35"/>
      <c r="T61" s="35"/>
      <c r="U61" s="35"/>
      <c r="V61" s="35"/>
      <c r="W61" s="35"/>
      <c r="X61" s="35"/>
      <c r="Y61" s="35"/>
      <c r="Z61" s="35"/>
    </row>
    <row r="62" spans="1:26" ht="15.75" customHeight="1" x14ac:dyDescent="0.25">
      <c r="A62" s="35"/>
      <c r="B62" s="35"/>
      <c r="C62" s="35"/>
      <c r="D62" s="35"/>
      <c r="E62" s="35"/>
      <c r="F62" s="35"/>
      <c r="G62" s="35"/>
      <c r="H62" s="35"/>
      <c r="I62" s="35"/>
      <c r="J62" s="35"/>
      <c r="K62" s="35"/>
      <c r="L62" s="35"/>
      <c r="M62" s="35"/>
      <c r="N62" s="35"/>
      <c r="O62" s="35"/>
      <c r="P62" s="35"/>
      <c r="Q62" s="35"/>
      <c r="R62" s="35"/>
      <c r="S62" s="35"/>
      <c r="T62" s="35"/>
      <c r="U62" s="35"/>
      <c r="V62" s="35"/>
      <c r="W62" s="35"/>
      <c r="X62" s="35"/>
      <c r="Y62" s="35"/>
      <c r="Z62" s="35"/>
    </row>
    <row r="63" spans="1:26" ht="15.75" customHeight="1" x14ac:dyDescent="0.25">
      <c r="A63" s="35"/>
      <c r="B63" s="35"/>
      <c r="C63" s="35"/>
      <c r="D63" s="35"/>
      <c r="E63" s="35"/>
      <c r="F63" s="35"/>
      <c r="G63" s="35"/>
      <c r="H63" s="35"/>
      <c r="I63" s="35"/>
      <c r="J63" s="35"/>
      <c r="K63" s="35"/>
      <c r="L63" s="35"/>
      <c r="M63" s="35"/>
      <c r="N63" s="35"/>
      <c r="O63" s="35"/>
      <c r="P63" s="35"/>
      <c r="Q63" s="35"/>
      <c r="R63" s="35"/>
      <c r="S63" s="35"/>
      <c r="T63" s="35"/>
      <c r="U63" s="35"/>
      <c r="V63" s="35"/>
      <c r="W63" s="35"/>
      <c r="X63" s="35"/>
      <c r="Y63" s="35"/>
      <c r="Z63" s="35"/>
    </row>
    <row r="64" spans="1:26" ht="15.75" customHeight="1" x14ac:dyDescent="0.25">
      <c r="A64" s="35"/>
      <c r="B64" s="35"/>
      <c r="C64" s="35"/>
      <c r="D64" s="35"/>
      <c r="E64" s="35"/>
      <c r="F64" s="35"/>
      <c r="G64" s="35"/>
      <c r="H64" s="35"/>
      <c r="I64" s="35"/>
      <c r="J64" s="35"/>
      <c r="K64" s="35"/>
      <c r="L64" s="35"/>
      <c r="M64" s="35"/>
      <c r="N64" s="35"/>
      <c r="O64" s="35"/>
      <c r="P64" s="35"/>
      <c r="Q64" s="35"/>
      <c r="R64" s="35"/>
      <c r="S64" s="35"/>
      <c r="T64" s="35"/>
      <c r="U64" s="35"/>
      <c r="V64" s="35"/>
      <c r="W64" s="35"/>
      <c r="X64" s="35"/>
      <c r="Y64" s="35"/>
      <c r="Z64" s="35"/>
    </row>
    <row r="65" spans="1:26" ht="15.75" customHeight="1" x14ac:dyDescent="0.25">
      <c r="A65" s="35"/>
      <c r="B65" s="35"/>
      <c r="C65" s="35"/>
      <c r="D65" s="35"/>
      <c r="E65" s="35"/>
      <c r="F65" s="35"/>
      <c r="G65" s="35"/>
      <c r="H65" s="35"/>
      <c r="I65" s="35"/>
      <c r="J65" s="35"/>
      <c r="K65" s="35"/>
      <c r="L65" s="35"/>
      <c r="M65" s="35"/>
      <c r="N65" s="35"/>
      <c r="O65" s="35"/>
      <c r="P65" s="35"/>
      <c r="Q65" s="35"/>
      <c r="R65" s="35"/>
      <c r="S65" s="35"/>
      <c r="T65" s="35"/>
      <c r="U65" s="35"/>
      <c r="V65" s="35"/>
      <c r="W65" s="35"/>
      <c r="X65" s="35"/>
      <c r="Y65" s="35"/>
      <c r="Z65" s="35"/>
    </row>
    <row r="66" spans="1:26" ht="15.75" customHeight="1" x14ac:dyDescent="0.25">
      <c r="A66" s="35"/>
      <c r="B66" s="35"/>
      <c r="C66" s="35"/>
      <c r="D66" s="35"/>
      <c r="E66" s="35"/>
      <c r="F66" s="35"/>
      <c r="G66" s="35"/>
      <c r="H66" s="35"/>
      <c r="I66" s="35"/>
      <c r="J66" s="35"/>
      <c r="K66" s="35"/>
      <c r="L66" s="35"/>
      <c r="M66" s="35"/>
      <c r="N66" s="35"/>
      <c r="O66" s="35"/>
      <c r="P66" s="35"/>
      <c r="Q66" s="35"/>
      <c r="R66" s="35"/>
      <c r="S66" s="35"/>
      <c r="T66" s="35"/>
      <c r="U66" s="35"/>
      <c r="V66" s="35"/>
      <c r="W66" s="35"/>
      <c r="X66" s="35"/>
      <c r="Y66" s="35"/>
      <c r="Z66" s="35"/>
    </row>
    <row r="67" spans="1:26" ht="15.75" customHeight="1" x14ac:dyDescent="0.25">
      <c r="A67" s="35"/>
      <c r="B67" s="35"/>
      <c r="C67" s="35"/>
      <c r="D67" s="35"/>
      <c r="E67" s="35"/>
      <c r="F67" s="35"/>
      <c r="G67" s="35"/>
      <c r="H67" s="35"/>
      <c r="I67" s="35"/>
      <c r="J67" s="35"/>
      <c r="K67" s="35"/>
      <c r="L67" s="35"/>
      <c r="M67" s="35"/>
      <c r="N67" s="35"/>
      <c r="O67" s="35"/>
      <c r="P67" s="35"/>
      <c r="Q67" s="35"/>
      <c r="R67" s="35"/>
      <c r="S67" s="35"/>
      <c r="T67" s="35"/>
      <c r="U67" s="35"/>
      <c r="V67" s="35"/>
      <c r="W67" s="35"/>
      <c r="X67" s="35"/>
      <c r="Y67" s="35"/>
      <c r="Z67" s="35"/>
    </row>
    <row r="68" spans="1:26" ht="15.75" customHeight="1" x14ac:dyDescent="0.25">
      <c r="A68" s="35"/>
      <c r="B68" s="35"/>
      <c r="C68" s="35"/>
      <c r="D68" s="35"/>
      <c r="E68" s="35"/>
      <c r="F68" s="35"/>
      <c r="G68" s="35"/>
      <c r="H68" s="35"/>
      <c r="I68" s="35"/>
      <c r="J68" s="35"/>
      <c r="K68" s="35"/>
      <c r="L68" s="35"/>
      <c r="M68" s="35"/>
      <c r="N68" s="35"/>
      <c r="O68" s="35"/>
      <c r="P68" s="35"/>
      <c r="Q68" s="35"/>
      <c r="R68" s="35"/>
      <c r="S68" s="35"/>
      <c r="T68" s="35"/>
      <c r="U68" s="35"/>
      <c r="V68" s="35"/>
      <c r="W68" s="35"/>
      <c r="X68" s="35"/>
      <c r="Y68" s="35"/>
      <c r="Z68" s="35"/>
    </row>
    <row r="69" spans="1:26" ht="15.75" customHeight="1" x14ac:dyDescent="0.25">
      <c r="A69" s="35"/>
      <c r="B69" s="35"/>
      <c r="C69" s="35"/>
      <c r="D69" s="35"/>
      <c r="E69" s="35"/>
      <c r="F69" s="35"/>
      <c r="G69" s="35"/>
      <c r="H69" s="35"/>
      <c r="I69" s="35"/>
      <c r="J69" s="35"/>
      <c r="K69" s="35"/>
      <c r="L69" s="35"/>
      <c r="M69" s="35"/>
      <c r="N69" s="35"/>
      <c r="O69" s="35"/>
      <c r="P69" s="35"/>
      <c r="Q69" s="35"/>
      <c r="R69" s="35"/>
      <c r="S69" s="35"/>
      <c r="T69" s="35"/>
      <c r="U69" s="35"/>
      <c r="V69" s="35"/>
      <c r="W69" s="35"/>
      <c r="X69" s="35"/>
      <c r="Y69" s="35"/>
      <c r="Z69" s="35"/>
    </row>
    <row r="70" spans="1:26" ht="15.75" customHeight="1" x14ac:dyDescent="0.25">
      <c r="A70" s="35"/>
      <c r="B70" s="35"/>
      <c r="C70" s="35"/>
      <c r="D70" s="35"/>
      <c r="E70" s="35"/>
      <c r="F70" s="35"/>
      <c r="G70" s="35"/>
      <c r="H70" s="35"/>
      <c r="I70" s="35"/>
      <c r="J70" s="35"/>
      <c r="K70" s="35"/>
      <c r="L70" s="35"/>
      <c r="M70" s="35"/>
      <c r="N70" s="35"/>
      <c r="O70" s="35"/>
      <c r="P70" s="35"/>
      <c r="Q70" s="35"/>
      <c r="R70" s="35"/>
      <c r="S70" s="35"/>
      <c r="T70" s="35"/>
      <c r="U70" s="35"/>
      <c r="V70" s="35"/>
      <c r="W70" s="35"/>
      <c r="X70" s="35"/>
      <c r="Y70" s="35"/>
      <c r="Z70" s="35"/>
    </row>
    <row r="71" spans="1:26" ht="15.75" customHeight="1" x14ac:dyDescent="0.25">
      <c r="A71" s="35"/>
      <c r="B71" s="35"/>
      <c r="C71" s="35"/>
      <c r="D71" s="35"/>
      <c r="E71" s="35"/>
      <c r="F71" s="35"/>
      <c r="G71" s="35"/>
      <c r="H71" s="35"/>
      <c r="I71" s="35"/>
      <c r="J71" s="35"/>
      <c r="K71" s="35"/>
      <c r="L71" s="35"/>
      <c r="M71" s="35"/>
      <c r="N71" s="35"/>
      <c r="O71" s="35"/>
      <c r="P71" s="35"/>
      <c r="Q71" s="35"/>
      <c r="R71" s="35"/>
      <c r="S71" s="35"/>
      <c r="T71" s="35"/>
      <c r="U71" s="35"/>
      <c r="V71" s="35"/>
      <c r="W71" s="35"/>
      <c r="X71" s="35"/>
      <c r="Y71" s="35"/>
      <c r="Z71" s="35"/>
    </row>
    <row r="72" spans="1:26" ht="15.75" customHeight="1" x14ac:dyDescent="0.25">
      <c r="A72" s="35"/>
      <c r="B72" s="35"/>
      <c r="C72" s="35"/>
      <c r="D72" s="35"/>
      <c r="E72" s="35"/>
      <c r="F72" s="35"/>
      <c r="G72" s="35"/>
      <c r="H72" s="35"/>
      <c r="I72" s="35"/>
      <c r="J72" s="35"/>
      <c r="K72" s="35"/>
      <c r="L72" s="35"/>
      <c r="M72" s="35"/>
      <c r="N72" s="35"/>
      <c r="O72" s="35"/>
      <c r="P72" s="35"/>
      <c r="Q72" s="35"/>
      <c r="R72" s="35"/>
      <c r="S72" s="35"/>
      <c r="T72" s="35"/>
      <c r="U72" s="35"/>
      <c r="V72" s="35"/>
      <c r="W72" s="35"/>
      <c r="X72" s="35"/>
      <c r="Y72" s="35"/>
      <c r="Z72" s="35"/>
    </row>
    <row r="73" spans="1:26" ht="15.75" customHeight="1" x14ac:dyDescent="0.25">
      <c r="A73" s="35"/>
      <c r="B73" s="35"/>
      <c r="C73" s="35"/>
      <c r="D73" s="35"/>
      <c r="E73" s="35"/>
      <c r="F73" s="35"/>
      <c r="G73" s="35"/>
      <c r="H73" s="35"/>
      <c r="I73" s="35"/>
      <c r="J73" s="35"/>
      <c r="K73" s="35"/>
      <c r="L73" s="35"/>
      <c r="M73" s="35"/>
      <c r="N73" s="35"/>
      <c r="O73" s="35"/>
      <c r="P73" s="35"/>
      <c r="Q73" s="35"/>
      <c r="R73" s="35"/>
      <c r="S73" s="35"/>
      <c r="T73" s="35"/>
      <c r="U73" s="35"/>
      <c r="V73" s="35"/>
      <c r="W73" s="35"/>
      <c r="X73" s="35"/>
      <c r="Y73" s="35"/>
      <c r="Z73" s="35"/>
    </row>
    <row r="74" spans="1:26" ht="15.75" customHeight="1" x14ac:dyDescent="0.25">
      <c r="A74" s="35"/>
      <c r="B74" s="35"/>
      <c r="C74" s="35"/>
      <c r="D74" s="35"/>
      <c r="E74" s="35"/>
      <c r="F74" s="35"/>
      <c r="G74" s="35"/>
      <c r="H74" s="35"/>
      <c r="I74" s="35"/>
      <c r="J74" s="35"/>
      <c r="K74" s="35"/>
      <c r="L74" s="35"/>
      <c r="M74" s="35"/>
      <c r="N74" s="35"/>
      <c r="O74" s="35"/>
      <c r="P74" s="35"/>
      <c r="Q74" s="35"/>
      <c r="R74" s="35"/>
      <c r="S74" s="35"/>
      <c r="T74" s="35"/>
      <c r="U74" s="35"/>
      <c r="V74" s="35"/>
      <c r="W74" s="35"/>
      <c r="X74" s="35"/>
      <c r="Y74" s="35"/>
      <c r="Z74" s="35"/>
    </row>
    <row r="75" spans="1:26" ht="15.75" customHeight="1" x14ac:dyDescent="0.25">
      <c r="A75" s="35"/>
      <c r="B75" s="35"/>
      <c r="C75" s="35"/>
      <c r="D75" s="35"/>
      <c r="E75" s="35"/>
      <c r="F75" s="35"/>
      <c r="G75" s="35"/>
      <c r="H75" s="35"/>
      <c r="I75" s="35"/>
      <c r="J75" s="35"/>
      <c r="K75" s="35"/>
      <c r="L75" s="35"/>
      <c r="M75" s="35"/>
      <c r="N75" s="35"/>
      <c r="O75" s="35"/>
      <c r="P75" s="35"/>
      <c r="Q75" s="35"/>
      <c r="R75" s="35"/>
      <c r="S75" s="35"/>
      <c r="T75" s="35"/>
      <c r="U75" s="35"/>
      <c r="V75" s="35"/>
      <c r="W75" s="35"/>
      <c r="X75" s="35"/>
      <c r="Y75" s="35"/>
      <c r="Z75" s="35"/>
    </row>
    <row r="76" spans="1:26" ht="15.75" customHeight="1" x14ac:dyDescent="0.25">
      <c r="A76" s="35"/>
      <c r="B76" s="35"/>
      <c r="C76" s="35"/>
      <c r="D76" s="35"/>
      <c r="E76" s="35"/>
      <c r="F76" s="35"/>
      <c r="G76" s="35"/>
      <c r="H76" s="35"/>
      <c r="I76" s="35"/>
      <c r="J76" s="35"/>
      <c r="K76" s="35"/>
      <c r="L76" s="35"/>
      <c r="M76" s="35"/>
      <c r="N76" s="35"/>
      <c r="O76" s="35"/>
      <c r="P76" s="35"/>
      <c r="Q76" s="35"/>
      <c r="R76" s="35"/>
      <c r="S76" s="35"/>
      <c r="T76" s="35"/>
      <c r="U76" s="35"/>
      <c r="V76" s="35"/>
      <c r="W76" s="35"/>
      <c r="X76" s="35"/>
      <c r="Y76" s="35"/>
      <c r="Z76" s="35"/>
    </row>
    <row r="77" spans="1:26" ht="15.75" customHeight="1" x14ac:dyDescent="0.25">
      <c r="A77" s="35"/>
      <c r="B77" s="35"/>
      <c r="C77" s="35"/>
      <c r="D77" s="35"/>
      <c r="E77" s="35"/>
      <c r="F77" s="35"/>
      <c r="G77" s="35"/>
      <c r="H77" s="35"/>
      <c r="I77" s="35"/>
      <c r="J77" s="35"/>
      <c r="K77" s="35"/>
      <c r="L77" s="35"/>
      <c r="M77" s="35"/>
      <c r="N77" s="35"/>
      <c r="O77" s="35"/>
      <c r="P77" s="35"/>
      <c r="Q77" s="35"/>
      <c r="R77" s="35"/>
      <c r="S77" s="35"/>
      <c r="T77" s="35"/>
      <c r="U77" s="35"/>
      <c r="V77" s="35"/>
      <c r="W77" s="35"/>
      <c r="X77" s="35"/>
      <c r="Y77" s="35"/>
      <c r="Z77" s="35"/>
    </row>
    <row r="78" spans="1:26" ht="15.75" customHeight="1" x14ac:dyDescent="0.25">
      <c r="A78" s="35"/>
      <c r="B78" s="35"/>
      <c r="C78" s="35"/>
      <c r="D78" s="35"/>
      <c r="E78" s="35"/>
      <c r="F78" s="35"/>
      <c r="G78" s="35"/>
      <c r="H78" s="35"/>
      <c r="I78" s="35"/>
      <c r="J78" s="35"/>
      <c r="K78" s="35"/>
      <c r="L78" s="35"/>
      <c r="M78" s="35"/>
      <c r="N78" s="35"/>
      <c r="O78" s="35"/>
      <c r="P78" s="35"/>
      <c r="Q78" s="35"/>
      <c r="R78" s="35"/>
      <c r="S78" s="35"/>
      <c r="T78" s="35"/>
      <c r="U78" s="35"/>
      <c r="V78" s="35"/>
      <c r="W78" s="35"/>
      <c r="X78" s="35"/>
      <c r="Y78" s="35"/>
      <c r="Z78" s="35"/>
    </row>
    <row r="79" spans="1:26" ht="15.75" customHeight="1" x14ac:dyDescent="0.25">
      <c r="A79" s="35"/>
      <c r="B79" s="35"/>
      <c r="C79" s="35"/>
      <c r="D79" s="35"/>
      <c r="E79" s="35"/>
      <c r="F79" s="35"/>
      <c r="G79" s="35"/>
      <c r="H79" s="35"/>
      <c r="I79" s="35"/>
      <c r="J79" s="35"/>
      <c r="K79" s="35"/>
      <c r="L79" s="35"/>
      <c r="M79" s="35"/>
      <c r="N79" s="35"/>
      <c r="O79" s="35"/>
      <c r="P79" s="35"/>
      <c r="Q79" s="35"/>
      <c r="R79" s="35"/>
      <c r="S79" s="35"/>
      <c r="T79" s="35"/>
      <c r="U79" s="35"/>
      <c r="V79" s="35"/>
      <c r="W79" s="35"/>
      <c r="X79" s="35"/>
      <c r="Y79" s="35"/>
      <c r="Z79" s="35"/>
    </row>
    <row r="80" spans="1:26" ht="15.75" customHeight="1" x14ac:dyDescent="0.25">
      <c r="A80" s="35"/>
      <c r="B80" s="35"/>
      <c r="C80" s="35"/>
      <c r="D80" s="35"/>
      <c r="E80" s="35"/>
      <c r="F80" s="35"/>
      <c r="G80" s="35"/>
      <c r="H80" s="35"/>
      <c r="I80" s="35"/>
      <c r="J80" s="35"/>
      <c r="K80" s="35"/>
      <c r="L80" s="35"/>
      <c r="M80" s="35"/>
      <c r="N80" s="35"/>
      <c r="O80" s="35"/>
      <c r="P80" s="35"/>
      <c r="Q80" s="35"/>
      <c r="R80" s="35"/>
      <c r="S80" s="35"/>
      <c r="T80" s="35"/>
      <c r="U80" s="35"/>
      <c r="V80" s="35"/>
      <c r="W80" s="35"/>
      <c r="X80" s="35"/>
      <c r="Y80" s="35"/>
      <c r="Z80" s="35"/>
    </row>
    <row r="81" spans="1:26" ht="15.75" customHeight="1" x14ac:dyDescent="0.25">
      <c r="A81" s="35"/>
      <c r="B81" s="35"/>
      <c r="C81" s="35"/>
      <c r="D81" s="35"/>
      <c r="E81" s="35"/>
      <c r="F81" s="35"/>
      <c r="G81" s="35"/>
      <c r="H81" s="35"/>
      <c r="I81" s="35"/>
      <c r="J81" s="35"/>
      <c r="K81" s="35"/>
      <c r="L81" s="35"/>
      <c r="M81" s="35"/>
      <c r="N81" s="35"/>
      <c r="O81" s="35"/>
      <c r="P81" s="35"/>
      <c r="Q81" s="35"/>
      <c r="R81" s="35"/>
      <c r="S81" s="35"/>
      <c r="T81" s="35"/>
      <c r="U81" s="35"/>
      <c r="V81" s="35"/>
      <c r="W81" s="35"/>
      <c r="X81" s="35"/>
      <c r="Y81" s="35"/>
      <c r="Z81" s="35"/>
    </row>
    <row r="82" spans="1:26" ht="15.75" customHeight="1" x14ac:dyDescent="0.25">
      <c r="A82" s="35"/>
      <c r="B82" s="35"/>
      <c r="C82" s="35"/>
      <c r="D82" s="35"/>
      <c r="E82" s="35"/>
      <c r="F82" s="35"/>
      <c r="G82" s="35"/>
      <c r="H82" s="35"/>
      <c r="I82" s="35"/>
      <c r="J82" s="35"/>
      <c r="K82" s="35"/>
      <c r="L82" s="35"/>
      <c r="M82" s="35"/>
      <c r="N82" s="35"/>
      <c r="O82" s="35"/>
      <c r="P82" s="35"/>
      <c r="Q82" s="35"/>
      <c r="R82" s="35"/>
      <c r="S82" s="35"/>
      <c r="T82" s="35"/>
      <c r="U82" s="35"/>
      <c r="V82" s="35"/>
      <c r="W82" s="35"/>
      <c r="X82" s="35"/>
      <c r="Y82" s="35"/>
      <c r="Z82" s="35"/>
    </row>
    <row r="83" spans="1:26" ht="15.75" customHeight="1" x14ac:dyDescent="0.25">
      <c r="A83" s="35"/>
      <c r="B83" s="35"/>
      <c r="C83" s="35"/>
      <c r="D83" s="35"/>
      <c r="E83" s="35"/>
      <c r="F83" s="35"/>
      <c r="G83" s="35"/>
      <c r="H83" s="35"/>
      <c r="I83" s="35"/>
      <c r="J83" s="35"/>
      <c r="K83" s="35"/>
      <c r="L83" s="35"/>
      <c r="M83" s="35"/>
      <c r="N83" s="35"/>
      <c r="O83" s="35"/>
      <c r="P83" s="35"/>
      <c r="Q83" s="35"/>
      <c r="R83" s="35"/>
      <c r="S83" s="35"/>
      <c r="T83" s="35"/>
      <c r="U83" s="35"/>
      <c r="V83" s="35"/>
      <c r="W83" s="35"/>
      <c r="X83" s="35"/>
      <c r="Y83" s="35"/>
      <c r="Z83" s="35"/>
    </row>
    <row r="84" spans="1:26" ht="15.75" customHeight="1" x14ac:dyDescent="0.25">
      <c r="A84" s="35"/>
      <c r="B84" s="35"/>
      <c r="C84" s="35"/>
      <c r="D84" s="35"/>
      <c r="E84" s="35"/>
      <c r="F84" s="35"/>
      <c r="G84" s="35"/>
      <c r="H84" s="35"/>
      <c r="I84" s="35"/>
      <c r="J84" s="35"/>
      <c r="K84" s="35"/>
      <c r="L84" s="35"/>
      <c r="M84" s="35"/>
      <c r="N84" s="35"/>
      <c r="O84" s="35"/>
      <c r="P84" s="35"/>
      <c r="Q84" s="35"/>
      <c r="R84" s="35"/>
      <c r="S84" s="35"/>
      <c r="T84" s="35"/>
      <c r="U84" s="35"/>
      <c r="V84" s="35"/>
      <c r="W84" s="35"/>
      <c r="X84" s="35"/>
      <c r="Y84" s="35"/>
      <c r="Z84" s="35"/>
    </row>
    <row r="85" spans="1:26" ht="15.75" customHeight="1" x14ac:dyDescent="0.25">
      <c r="A85" s="35"/>
      <c r="B85" s="35"/>
      <c r="C85" s="35"/>
      <c r="D85" s="35"/>
      <c r="E85" s="35"/>
      <c r="F85" s="35"/>
      <c r="G85" s="35"/>
      <c r="H85" s="35"/>
      <c r="I85" s="35"/>
      <c r="J85" s="35"/>
      <c r="K85" s="35"/>
      <c r="L85" s="35"/>
      <c r="M85" s="35"/>
      <c r="N85" s="35"/>
      <c r="O85" s="35"/>
      <c r="P85" s="35"/>
      <c r="Q85" s="35"/>
      <c r="R85" s="35"/>
      <c r="S85" s="35"/>
      <c r="T85" s="35"/>
      <c r="U85" s="35"/>
      <c r="V85" s="35"/>
      <c r="W85" s="35"/>
      <c r="X85" s="35"/>
      <c r="Y85" s="35"/>
      <c r="Z85" s="35"/>
    </row>
    <row r="86" spans="1:26" ht="15.75" customHeight="1" x14ac:dyDescent="0.25">
      <c r="A86" s="35"/>
      <c r="B86" s="35"/>
      <c r="C86" s="35"/>
      <c r="D86" s="35"/>
      <c r="E86" s="35"/>
      <c r="F86" s="35"/>
      <c r="G86" s="35"/>
      <c r="H86" s="35"/>
      <c r="I86" s="35"/>
      <c r="J86" s="35"/>
      <c r="K86" s="35"/>
      <c r="L86" s="35"/>
      <c r="M86" s="35"/>
      <c r="N86" s="35"/>
      <c r="O86" s="35"/>
      <c r="P86" s="35"/>
      <c r="Q86" s="35"/>
      <c r="R86" s="35"/>
      <c r="S86" s="35"/>
      <c r="T86" s="35"/>
      <c r="U86" s="35"/>
      <c r="V86" s="35"/>
      <c r="W86" s="35"/>
      <c r="X86" s="35"/>
      <c r="Y86" s="35"/>
      <c r="Z86" s="35"/>
    </row>
    <row r="87" spans="1:26" ht="15.75" customHeight="1" x14ac:dyDescent="0.25">
      <c r="A87" s="35"/>
      <c r="B87" s="35"/>
      <c r="C87" s="35"/>
      <c r="D87" s="35"/>
      <c r="E87" s="35"/>
      <c r="F87" s="35"/>
      <c r="G87" s="35"/>
      <c r="H87" s="35"/>
      <c r="I87" s="35"/>
      <c r="J87" s="35"/>
      <c r="K87" s="35"/>
      <c r="L87" s="35"/>
      <c r="M87" s="35"/>
      <c r="N87" s="35"/>
      <c r="O87" s="35"/>
      <c r="P87" s="35"/>
      <c r="Q87" s="35"/>
      <c r="R87" s="35"/>
      <c r="S87" s="35"/>
      <c r="T87" s="35"/>
      <c r="U87" s="35"/>
      <c r="V87" s="35"/>
      <c r="W87" s="35"/>
      <c r="X87" s="35"/>
      <c r="Y87" s="35"/>
      <c r="Z87" s="35"/>
    </row>
    <row r="88" spans="1:26" ht="15.75" customHeight="1" x14ac:dyDescent="0.25">
      <c r="A88" s="35"/>
      <c r="B88" s="35"/>
      <c r="C88" s="35"/>
      <c r="D88" s="35"/>
      <c r="E88" s="35"/>
      <c r="F88" s="35"/>
      <c r="G88" s="35"/>
      <c r="H88" s="35"/>
      <c r="I88" s="35"/>
      <c r="J88" s="35"/>
      <c r="K88" s="35"/>
      <c r="L88" s="35"/>
      <c r="M88" s="35"/>
      <c r="N88" s="35"/>
      <c r="O88" s="35"/>
      <c r="P88" s="35"/>
      <c r="Q88" s="35"/>
      <c r="R88" s="35"/>
      <c r="S88" s="35"/>
      <c r="T88" s="35"/>
      <c r="U88" s="35"/>
      <c r="V88" s="35"/>
      <c r="W88" s="35"/>
      <c r="X88" s="35"/>
      <c r="Y88" s="35"/>
      <c r="Z88" s="35"/>
    </row>
    <row r="89" spans="1:26" ht="15.75" customHeight="1" x14ac:dyDescent="0.25">
      <c r="A89" s="35"/>
      <c r="B89" s="35"/>
      <c r="C89" s="35"/>
      <c r="D89" s="35"/>
      <c r="E89" s="35"/>
      <c r="F89" s="35"/>
      <c r="G89" s="35"/>
      <c r="H89" s="35"/>
      <c r="I89" s="35"/>
      <c r="J89" s="35"/>
      <c r="K89" s="35"/>
      <c r="L89" s="35"/>
      <c r="M89" s="35"/>
      <c r="N89" s="35"/>
      <c r="O89" s="35"/>
      <c r="P89" s="35"/>
      <c r="Q89" s="35"/>
      <c r="R89" s="35"/>
      <c r="S89" s="35"/>
      <c r="T89" s="35"/>
      <c r="U89" s="35"/>
      <c r="V89" s="35"/>
      <c r="W89" s="35"/>
      <c r="X89" s="35"/>
      <c r="Y89" s="35"/>
      <c r="Z89" s="35"/>
    </row>
    <row r="90" spans="1:26" ht="15.75" customHeight="1" x14ac:dyDescent="0.25">
      <c r="A90" s="35"/>
      <c r="B90" s="35"/>
      <c r="C90" s="35"/>
      <c r="D90" s="35"/>
      <c r="E90" s="35"/>
      <c r="F90" s="35"/>
      <c r="G90" s="35"/>
      <c r="H90" s="35"/>
      <c r="I90" s="35"/>
      <c r="J90" s="35"/>
      <c r="K90" s="35"/>
      <c r="L90" s="35"/>
      <c r="M90" s="35"/>
      <c r="N90" s="35"/>
      <c r="O90" s="35"/>
      <c r="P90" s="35"/>
      <c r="Q90" s="35"/>
      <c r="R90" s="35"/>
      <c r="S90" s="35"/>
      <c r="T90" s="35"/>
      <c r="U90" s="35"/>
      <c r="V90" s="35"/>
      <c r="W90" s="35"/>
      <c r="X90" s="35"/>
      <c r="Y90" s="35"/>
      <c r="Z90" s="35"/>
    </row>
    <row r="91" spans="1:26" ht="15.75" customHeight="1" x14ac:dyDescent="0.25">
      <c r="A91" s="35"/>
      <c r="B91" s="35"/>
      <c r="C91" s="35"/>
      <c r="D91" s="35"/>
      <c r="E91" s="35"/>
      <c r="F91" s="35"/>
      <c r="G91" s="35"/>
      <c r="H91" s="35"/>
      <c r="I91" s="35"/>
      <c r="J91" s="35"/>
      <c r="K91" s="35"/>
      <c r="L91" s="35"/>
      <c r="M91" s="35"/>
      <c r="N91" s="35"/>
      <c r="O91" s="35"/>
      <c r="P91" s="35"/>
      <c r="Q91" s="35"/>
      <c r="R91" s="35"/>
      <c r="S91" s="35"/>
      <c r="T91" s="35"/>
      <c r="U91" s="35"/>
      <c r="V91" s="35"/>
      <c r="W91" s="35"/>
      <c r="X91" s="35"/>
      <c r="Y91" s="35"/>
      <c r="Z91" s="35"/>
    </row>
    <row r="92" spans="1:26" ht="15.75" customHeight="1" x14ac:dyDescent="0.25">
      <c r="A92" s="35"/>
      <c r="B92" s="35"/>
      <c r="C92" s="35"/>
      <c r="D92" s="35"/>
      <c r="E92" s="35"/>
      <c r="F92" s="35"/>
      <c r="G92" s="35"/>
      <c r="H92" s="35"/>
      <c r="I92" s="35"/>
      <c r="J92" s="35"/>
      <c r="K92" s="35"/>
      <c r="L92" s="35"/>
      <c r="M92" s="35"/>
      <c r="N92" s="35"/>
      <c r="O92" s="35"/>
      <c r="P92" s="35"/>
      <c r="Q92" s="35"/>
      <c r="R92" s="35"/>
      <c r="S92" s="35"/>
      <c r="T92" s="35"/>
      <c r="U92" s="35"/>
      <c r="V92" s="35"/>
      <c r="W92" s="35"/>
      <c r="X92" s="35"/>
      <c r="Y92" s="35"/>
      <c r="Z92" s="35"/>
    </row>
    <row r="93" spans="1:26" ht="15.75" customHeight="1" x14ac:dyDescent="0.25">
      <c r="A93" s="35"/>
      <c r="B93" s="35"/>
      <c r="C93" s="35"/>
      <c r="D93" s="35"/>
      <c r="E93" s="35"/>
      <c r="F93" s="35"/>
      <c r="G93" s="35"/>
      <c r="H93" s="35"/>
      <c r="I93" s="35"/>
      <c r="J93" s="35"/>
      <c r="K93" s="35"/>
      <c r="L93" s="35"/>
      <c r="M93" s="35"/>
      <c r="N93" s="35"/>
      <c r="O93" s="35"/>
      <c r="P93" s="35"/>
      <c r="Q93" s="35"/>
      <c r="R93" s="35"/>
      <c r="S93" s="35"/>
      <c r="T93" s="35"/>
      <c r="U93" s="35"/>
      <c r="V93" s="35"/>
      <c r="W93" s="35"/>
      <c r="X93" s="35"/>
      <c r="Y93" s="35"/>
      <c r="Z93" s="35"/>
    </row>
    <row r="94" spans="1:26" ht="15.75" customHeight="1" x14ac:dyDescent="0.25">
      <c r="A94" s="35"/>
      <c r="B94" s="35"/>
      <c r="C94" s="35"/>
      <c r="D94" s="35"/>
      <c r="E94" s="35"/>
      <c r="F94" s="35"/>
      <c r="G94" s="35"/>
      <c r="H94" s="35"/>
      <c r="I94" s="35"/>
      <c r="J94" s="35"/>
      <c r="K94" s="35"/>
      <c r="L94" s="35"/>
      <c r="M94" s="35"/>
      <c r="N94" s="35"/>
      <c r="O94" s="35"/>
      <c r="P94" s="35"/>
      <c r="Q94" s="35"/>
      <c r="R94" s="35"/>
      <c r="S94" s="35"/>
      <c r="T94" s="35"/>
      <c r="U94" s="35"/>
      <c r="V94" s="35"/>
      <c r="W94" s="35"/>
      <c r="X94" s="35"/>
      <c r="Y94" s="35"/>
      <c r="Z94" s="35"/>
    </row>
    <row r="95" spans="1:26" ht="15.75" customHeight="1" x14ac:dyDescent="0.25">
      <c r="A95" s="35"/>
      <c r="B95" s="35"/>
      <c r="C95" s="35"/>
      <c r="D95" s="35"/>
      <c r="E95" s="35"/>
      <c r="F95" s="35"/>
      <c r="G95" s="35"/>
      <c r="H95" s="35"/>
      <c r="I95" s="35"/>
      <c r="J95" s="35"/>
      <c r="K95" s="35"/>
      <c r="L95" s="35"/>
      <c r="M95" s="35"/>
      <c r="N95" s="35"/>
      <c r="O95" s="35"/>
      <c r="P95" s="35"/>
      <c r="Q95" s="35"/>
      <c r="R95" s="35"/>
      <c r="S95" s="35"/>
      <c r="T95" s="35"/>
      <c r="U95" s="35"/>
      <c r="V95" s="35"/>
      <c r="W95" s="35"/>
      <c r="X95" s="35"/>
      <c r="Y95" s="35"/>
      <c r="Z95" s="35"/>
    </row>
    <row r="96" spans="1:26" ht="15.75" customHeight="1" x14ac:dyDescent="0.25">
      <c r="A96" s="35"/>
      <c r="B96" s="35"/>
      <c r="C96" s="35"/>
      <c r="D96" s="35"/>
      <c r="E96" s="35"/>
      <c r="F96" s="35"/>
      <c r="G96" s="35"/>
      <c r="H96" s="35"/>
      <c r="I96" s="35"/>
      <c r="J96" s="35"/>
      <c r="K96" s="35"/>
      <c r="L96" s="35"/>
      <c r="M96" s="35"/>
      <c r="N96" s="35"/>
      <c r="O96" s="35"/>
      <c r="P96" s="35"/>
      <c r="Q96" s="35"/>
      <c r="R96" s="35"/>
      <c r="S96" s="35"/>
      <c r="T96" s="35"/>
      <c r="U96" s="35"/>
      <c r="V96" s="35"/>
      <c r="W96" s="35"/>
      <c r="X96" s="35"/>
      <c r="Y96" s="35"/>
      <c r="Z96" s="35"/>
    </row>
    <row r="97" spans="1:26" ht="15.75" customHeight="1" x14ac:dyDescent="0.25">
      <c r="A97" s="35"/>
      <c r="B97" s="35"/>
      <c r="C97" s="35"/>
      <c r="D97" s="35"/>
      <c r="E97" s="35"/>
      <c r="F97" s="35"/>
      <c r="G97" s="35"/>
      <c r="H97" s="35"/>
      <c r="I97" s="35"/>
      <c r="J97" s="35"/>
      <c r="K97" s="35"/>
      <c r="L97" s="35"/>
      <c r="M97" s="35"/>
      <c r="N97" s="35"/>
      <c r="O97" s="35"/>
      <c r="P97" s="35"/>
      <c r="Q97" s="35"/>
      <c r="R97" s="35"/>
      <c r="S97" s="35"/>
      <c r="T97" s="35"/>
      <c r="U97" s="35"/>
      <c r="V97" s="35"/>
      <c r="W97" s="35"/>
      <c r="X97" s="35"/>
      <c r="Y97" s="35"/>
      <c r="Z97" s="35"/>
    </row>
    <row r="98" spans="1:26" ht="15.75" customHeight="1" x14ac:dyDescent="0.25">
      <c r="A98" s="35"/>
      <c r="B98" s="35"/>
      <c r="C98" s="35"/>
      <c r="D98" s="35"/>
      <c r="E98" s="35"/>
      <c r="F98" s="35"/>
      <c r="G98" s="35"/>
      <c r="H98" s="35"/>
      <c r="I98" s="35"/>
      <c r="J98" s="35"/>
      <c r="K98" s="35"/>
      <c r="L98" s="35"/>
      <c r="M98" s="35"/>
      <c r="N98" s="35"/>
      <c r="O98" s="35"/>
      <c r="P98" s="35"/>
      <c r="Q98" s="35"/>
      <c r="R98" s="35"/>
      <c r="S98" s="35"/>
      <c r="T98" s="35"/>
      <c r="U98" s="35"/>
      <c r="V98" s="35"/>
      <c r="W98" s="35"/>
      <c r="X98" s="35"/>
      <c r="Y98" s="35"/>
      <c r="Z98" s="35"/>
    </row>
    <row r="99" spans="1:26" ht="15.75" customHeight="1" x14ac:dyDescent="0.25">
      <c r="A99" s="35"/>
      <c r="B99" s="35"/>
      <c r="C99" s="35"/>
      <c r="D99" s="35"/>
      <c r="E99" s="35"/>
      <c r="F99" s="35"/>
      <c r="G99" s="35"/>
      <c r="H99" s="35"/>
      <c r="I99" s="35"/>
      <c r="J99" s="35"/>
      <c r="K99" s="35"/>
      <c r="L99" s="35"/>
      <c r="M99" s="35"/>
      <c r="N99" s="35"/>
      <c r="O99" s="35"/>
      <c r="P99" s="35"/>
      <c r="Q99" s="35"/>
      <c r="R99" s="35"/>
      <c r="S99" s="35"/>
      <c r="T99" s="35"/>
      <c r="U99" s="35"/>
      <c r="V99" s="35"/>
      <c r="W99" s="35"/>
      <c r="X99" s="35"/>
      <c r="Y99" s="35"/>
      <c r="Z99" s="35"/>
    </row>
    <row r="100" spans="1:26" ht="15.75" customHeight="1" x14ac:dyDescent="0.25">
      <c r="A100" s="35"/>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35"/>
    </row>
    <row r="101" spans="1:26" ht="15.75" customHeight="1" x14ac:dyDescent="0.25">
      <c r="A101" s="35"/>
      <c r="B101" s="35"/>
      <c r="C101" s="35"/>
      <c r="D101" s="35"/>
      <c r="E101" s="35"/>
      <c r="F101" s="35"/>
      <c r="G101" s="35"/>
      <c r="H101" s="35"/>
      <c r="I101" s="35"/>
      <c r="J101" s="35"/>
      <c r="K101" s="35"/>
      <c r="L101" s="35"/>
      <c r="M101" s="35"/>
      <c r="N101" s="35"/>
      <c r="O101" s="35"/>
      <c r="P101" s="35"/>
      <c r="Q101" s="35"/>
      <c r="R101" s="35"/>
      <c r="S101" s="35"/>
      <c r="T101" s="35"/>
      <c r="U101" s="35"/>
      <c r="V101" s="35"/>
      <c r="W101" s="35"/>
      <c r="X101" s="35"/>
      <c r="Y101" s="35"/>
      <c r="Z101" s="35"/>
    </row>
    <row r="102" spans="1:26" ht="15.75" customHeight="1" x14ac:dyDescent="0.25">
      <c r="A102" s="35"/>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row>
    <row r="103" spans="1:26" ht="15.75" customHeight="1" x14ac:dyDescent="0.25">
      <c r="A103" s="35"/>
      <c r="B103" s="35"/>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row>
    <row r="104" spans="1:26" ht="15.75" customHeight="1" x14ac:dyDescent="0.25">
      <c r="A104" s="35"/>
      <c r="B104" s="35"/>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row>
    <row r="105" spans="1:26" ht="15.75" customHeight="1" x14ac:dyDescent="0.25">
      <c r="A105" s="35"/>
      <c r="B105" s="35"/>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row>
    <row r="106" spans="1:26" ht="15.75" customHeight="1" x14ac:dyDescent="0.25">
      <c r="A106" s="35"/>
      <c r="B106" s="35"/>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row>
    <row r="107" spans="1:26" ht="15.75" customHeight="1" x14ac:dyDescent="0.25">
      <c r="A107" s="35"/>
      <c r="B107" s="35"/>
      <c r="C107" s="35"/>
      <c r="D107" s="35"/>
      <c r="E107" s="35"/>
      <c r="F107" s="35"/>
      <c r="G107" s="35"/>
      <c r="H107" s="35"/>
      <c r="I107" s="35"/>
      <c r="J107" s="35"/>
      <c r="K107" s="35"/>
      <c r="L107" s="35"/>
      <c r="M107" s="35"/>
      <c r="N107" s="35"/>
      <c r="O107" s="35"/>
      <c r="P107" s="35"/>
      <c r="Q107" s="35"/>
      <c r="R107" s="35"/>
      <c r="S107" s="35"/>
      <c r="T107" s="35"/>
      <c r="U107" s="35"/>
      <c r="V107" s="35"/>
      <c r="W107" s="35"/>
      <c r="X107" s="35"/>
      <c r="Y107" s="35"/>
      <c r="Z107" s="35"/>
    </row>
    <row r="108" spans="1:26" ht="15.75" customHeight="1" x14ac:dyDescent="0.25">
      <c r="A108" s="35"/>
      <c r="B108" s="35"/>
      <c r="C108" s="35"/>
      <c r="D108" s="35"/>
      <c r="E108" s="35"/>
      <c r="F108" s="35"/>
      <c r="G108" s="35"/>
      <c r="H108" s="35"/>
      <c r="I108" s="35"/>
      <c r="J108" s="35"/>
      <c r="K108" s="35"/>
      <c r="L108" s="35"/>
      <c r="M108" s="35"/>
      <c r="N108" s="35"/>
      <c r="O108" s="35"/>
      <c r="P108" s="35"/>
      <c r="Q108" s="35"/>
      <c r="R108" s="35"/>
      <c r="S108" s="35"/>
      <c r="T108" s="35"/>
      <c r="U108" s="35"/>
      <c r="V108" s="35"/>
      <c r="W108" s="35"/>
      <c r="X108" s="35"/>
      <c r="Y108" s="35"/>
      <c r="Z108" s="35"/>
    </row>
    <row r="109" spans="1:26" ht="15.75" customHeight="1" x14ac:dyDescent="0.25">
      <c r="A109" s="35"/>
      <c r="B109" s="35"/>
      <c r="C109" s="35"/>
      <c r="D109" s="35"/>
      <c r="E109" s="35"/>
      <c r="F109" s="35"/>
      <c r="G109" s="35"/>
      <c r="H109" s="35"/>
      <c r="I109" s="35"/>
      <c r="J109" s="35"/>
      <c r="K109" s="35"/>
      <c r="L109" s="35"/>
      <c r="M109" s="35"/>
      <c r="N109" s="35"/>
      <c r="O109" s="35"/>
      <c r="P109" s="35"/>
      <c r="Q109" s="35"/>
      <c r="R109" s="35"/>
      <c r="S109" s="35"/>
      <c r="T109" s="35"/>
      <c r="U109" s="35"/>
      <c r="V109" s="35"/>
      <c r="W109" s="35"/>
      <c r="X109" s="35"/>
      <c r="Y109" s="35"/>
      <c r="Z109" s="35"/>
    </row>
    <row r="110" spans="1:26" ht="15.75" customHeight="1" x14ac:dyDescent="0.25">
      <c r="A110" s="35"/>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row>
    <row r="111" spans="1:26" ht="15.75" customHeight="1" x14ac:dyDescent="0.25">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row>
    <row r="112" spans="1:26" ht="15.75" customHeight="1" x14ac:dyDescent="0.25">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row>
    <row r="113" spans="1:26" ht="15.75" customHeight="1" x14ac:dyDescent="0.25">
      <c r="A113" s="35"/>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row>
    <row r="114" spans="1:26" ht="15.75" customHeight="1" x14ac:dyDescent="0.25">
      <c r="A114" s="35"/>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row>
    <row r="115" spans="1:26" ht="15.75" customHeight="1" x14ac:dyDescent="0.25">
      <c r="A115" s="35"/>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row>
    <row r="116" spans="1:26" ht="15.75" customHeight="1" x14ac:dyDescent="0.25">
      <c r="A116" s="35"/>
      <c r="B116" s="35"/>
      <c r="C116" s="35"/>
      <c r="D116" s="35"/>
      <c r="E116" s="35"/>
      <c r="F116" s="35"/>
      <c r="G116" s="35"/>
      <c r="H116" s="35"/>
      <c r="I116" s="35"/>
      <c r="J116" s="35"/>
      <c r="K116" s="35"/>
      <c r="L116" s="35"/>
      <c r="M116" s="35"/>
      <c r="N116" s="35"/>
      <c r="O116" s="35"/>
      <c r="P116" s="35"/>
      <c r="Q116" s="35"/>
      <c r="R116" s="35"/>
      <c r="S116" s="35"/>
      <c r="T116" s="35"/>
      <c r="U116" s="35"/>
      <c r="V116" s="35"/>
      <c r="W116" s="35"/>
      <c r="X116" s="35"/>
      <c r="Y116" s="35"/>
      <c r="Z116" s="35"/>
    </row>
    <row r="117" spans="1:26" ht="15.75" customHeight="1" x14ac:dyDescent="0.25">
      <c r="A117" s="35"/>
      <c r="B117" s="35"/>
      <c r="C117" s="35"/>
      <c r="D117" s="35"/>
      <c r="E117" s="35"/>
      <c r="F117" s="35"/>
      <c r="G117" s="35"/>
      <c r="H117" s="35"/>
      <c r="I117" s="35"/>
      <c r="J117" s="35"/>
      <c r="K117" s="35"/>
      <c r="L117" s="35"/>
      <c r="M117" s="35"/>
      <c r="N117" s="35"/>
      <c r="O117" s="35"/>
      <c r="P117" s="35"/>
      <c r="Q117" s="35"/>
      <c r="R117" s="35"/>
      <c r="S117" s="35"/>
      <c r="T117" s="35"/>
      <c r="U117" s="35"/>
      <c r="V117" s="35"/>
      <c r="W117" s="35"/>
      <c r="X117" s="35"/>
      <c r="Y117" s="35"/>
      <c r="Z117" s="35"/>
    </row>
    <row r="118" spans="1:26" ht="15.75" customHeight="1" x14ac:dyDescent="0.25">
      <c r="A118" s="35"/>
      <c r="B118" s="35"/>
      <c r="C118" s="35"/>
      <c r="D118" s="35"/>
      <c r="E118" s="35"/>
      <c r="F118" s="35"/>
      <c r="G118" s="35"/>
      <c r="H118" s="35"/>
      <c r="I118" s="35"/>
      <c r="J118" s="35"/>
      <c r="K118" s="35"/>
      <c r="L118" s="35"/>
      <c r="M118" s="35"/>
      <c r="N118" s="35"/>
      <c r="O118" s="35"/>
      <c r="P118" s="35"/>
      <c r="Q118" s="35"/>
      <c r="R118" s="35"/>
      <c r="S118" s="35"/>
      <c r="T118" s="35"/>
      <c r="U118" s="35"/>
      <c r="V118" s="35"/>
      <c r="W118" s="35"/>
      <c r="X118" s="35"/>
      <c r="Y118" s="35"/>
      <c r="Z118" s="35"/>
    </row>
    <row r="119" spans="1:26" ht="15.75" customHeight="1" x14ac:dyDescent="0.25">
      <c r="A119" s="35"/>
      <c r="B119" s="35"/>
      <c r="C119" s="35"/>
      <c r="D119" s="35"/>
      <c r="E119" s="35"/>
      <c r="F119" s="35"/>
      <c r="G119" s="35"/>
      <c r="H119" s="35"/>
      <c r="I119" s="35"/>
      <c r="J119" s="35"/>
      <c r="K119" s="35"/>
      <c r="L119" s="35"/>
      <c r="M119" s="35"/>
      <c r="N119" s="35"/>
      <c r="O119" s="35"/>
      <c r="P119" s="35"/>
      <c r="Q119" s="35"/>
      <c r="R119" s="35"/>
      <c r="S119" s="35"/>
      <c r="T119" s="35"/>
      <c r="U119" s="35"/>
      <c r="V119" s="35"/>
      <c r="W119" s="35"/>
      <c r="X119" s="35"/>
      <c r="Y119" s="35"/>
      <c r="Z119" s="35"/>
    </row>
    <row r="120" spans="1:26" ht="15.75" customHeight="1" x14ac:dyDescent="0.25">
      <c r="A120" s="35"/>
      <c r="B120" s="35"/>
      <c r="C120" s="35"/>
      <c r="D120" s="35"/>
      <c r="E120" s="35"/>
      <c r="F120" s="35"/>
      <c r="G120" s="35"/>
      <c r="H120" s="35"/>
      <c r="I120" s="35"/>
      <c r="J120" s="35"/>
      <c r="K120" s="35"/>
      <c r="L120" s="35"/>
      <c r="M120" s="35"/>
      <c r="N120" s="35"/>
      <c r="O120" s="35"/>
      <c r="P120" s="35"/>
      <c r="Q120" s="35"/>
      <c r="R120" s="35"/>
      <c r="S120" s="35"/>
      <c r="T120" s="35"/>
      <c r="U120" s="35"/>
      <c r="V120" s="35"/>
      <c r="W120" s="35"/>
      <c r="X120" s="35"/>
      <c r="Y120" s="35"/>
      <c r="Z120" s="35"/>
    </row>
    <row r="121" spans="1:26" ht="15.75" customHeight="1" x14ac:dyDescent="0.25">
      <c r="A121" s="35"/>
      <c r="B121" s="35"/>
      <c r="C121" s="35"/>
      <c r="D121" s="35"/>
      <c r="E121" s="35"/>
      <c r="F121" s="35"/>
      <c r="G121" s="35"/>
      <c r="H121" s="35"/>
      <c r="I121" s="35"/>
      <c r="J121" s="35"/>
      <c r="K121" s="35"/>
      <c r="L121" s="35"/>
      <c r="M121" s="35"/>
      <c r="N121" s="35"/>
      <c r="O121" s="35"/>
      <c r="P121" s="35"/>
      <c r="Q121" s="35"/>
      <c r="R121" s="35"/>
      <c r="S121" s="35"/>
      <c r="T121" s="35"/>
      <c r="U121" s="35"/>
      <c r="V121" s="35"/>
      <c r="W121" s="35"/>
      <c r="X121" s="35"/>
      <c r="Y121" s="35"/>
      <c r="Z121" s="35"/>
    </row>
    <row r="122" spans="1:26" ht="15.75" customHeight="1" x14ac:dyDescent="0.25">
      <c r="A122" s="35"/>
      <c r="B122" s="35"/>
      <c r="C122" s="35"/>
      <c r="D122" s="35"/>
      <c r="E122" s="35"/>
      <c r="F122" s="35"/>
      <c r="G122" s="35"/>
      <c r="H122" s="35"/>
      <c r="I122" s="35"/>
      <c r="J122" s="35"/>
      <c r="K122" s="35"/>
      <c r="L122" s="35"/>
      <c r="M122" s="35"/>
      <c r="N122" s="35"/>
      <c r="O122" s="35"/>
      <c r="P122" s="35"/>
      <c r="Q122" s="35"/>
      <c r="R122" s="35"/>
      <c r="S122" s="35"/>
      <c r="T122" s="35"/>
      <c r="U122" s="35"/>
      <c r="V122" s="35"/>
      <c r="W122" s="35"/>
      <c r="X122" s="35"/>
      <c r="Y122" s="35"/>
      <c r="Z122" s="35"/>
    </row>
    <row r="123" spans="1:26" ht="15.75" customHeight="1" x14ac:dyDescent="0.25">
      <c r="A123" s="35"/>
      <c r="B123" s="35"/>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row>
    <row r="124" spans="1:26" ht="15.75" customHeight="1" x14ac:dyDescent="0.25">
      <c r="A124" s="35"/>
      <c r="B124" s="35"/>
      <c r="C124" s="35"/>
      <c r="D124" s="35"/>
      <c r="E124" s="35"/>
      <c r="F124" s="35"/>
      <c r="G124" s="35"/>
      <c r="H124" s="35"/>
      <c r="I124" s="35"/>
      <c r="J124" s="35"/>
      <c r="K124" s="35"/>
      <c r="L124" s="35"/>
      <c r="M124" s="35"/>
      <c r="N124" s="35"/>
      <c r="O124" s="35"/>
      <c r="P124" s="35"/>
      <c r="Q124" s="35"/>
      <c r="R124" s="35"/>
      <c r="S124" s="35"/>
      <c r="T124" s="35"/>
      <c r="U124" s="35"/>
      <c r="V124" s="35"/>
      <c r="W124" s="35"/>
      <c r="X124" s="35"/>
      <c r="Y124" s="35"/>
      <c r="Z124" s="35"/>
    </row>
    <row r="125" spans="1:26" ht="15.75" customHeight="1" x14ac:dyDescent="0.25">
      <c r="A125" s="35"/>
      <c r="B125" s="35"/>
      <c r="C125" s="35"/>
      <c r="D125" s="35"/>
      <c r="E125" s="35"/>
      <c r="F125" s="35"/>
      <c r="G125" s="35"/>
      <c r="H125" s="35"/>
      <c r="I125" s="35"/>
      <c r="J125" s="35"/>
      <c r="K125" s="35"/>
      <c r="L125" s="35"/>
      <c r="M125" s="35"/>
      <c r="N125" s="35"/>
      <c r="O125" s="35"/>
      <c r="P125" s="35"/>
      <c r="Q125" s="35"/>
      <c r="R125" s="35"/>
      <c r="S125" s="35"/>
      <c r="T125" s="35"/>
      <c r="U125" s="35"/>
      <c r="V125" s="35"/>
      <c r="W125" s="35"/>
      <c r="X125" s="35"/>
      <c r="Y125" s="35"/>
      <c r="Z125" s="35"/>
    </row>
    <row r="126" spans="1:26" ht="15.75" customHeight="1" x14ac:dyDescent="0.25">
      <c r="A126" s="35"/>
      <c r="B126" s="35"/>
      <c r="C126" s="35"/>
      <c r="D126" s="35"/>
      <c r="E126" s="35"/>
      <c r="F126" s="35"/>
      <c r="G126" s="35"/>
      <c r="H126" s="35"/>
      <c r="I126" s="35"/>
      <c r="J126" s="35"/>
      <c r="K126" s="35"/>
      <c r="L126" s="35"/>
      <c r="M126" s="35"/>
      <c r="N126" s="35"/>
      <c r="O126" s="35"/>
      <c r="P126" s="35"/>
      <c r="Q126" s="35"/>
      <c r="R126" s="35"/>
      <c r="S126" s="35"/>
      <c r="T126" s="35"/>
      <c r="U126" s="35"/>
      <c r="V126" s="35"/>
      <c r="W126" s="35"/>
      <c r="X126" s="35"/>
      <c r="Y126" s="35"/>
      <c r="Z126" s="35"/>
    </row>
    <row r="127" spans="1:26" ht="15.75" customHeight="1" x14ac:dyDescent="0.25">
      <c r="A127" s="35"/>
      <c r="B127" s="35"/>
      <c r="C127" s="35"/>
      <c r="D127" s="35"/>
      <c r="E127" s="35"/>
      <c r="F127" s="35"/>
      <c r="G127" s="35"/>
      <c r="H127" s="35"/>
      <c r="I127" s="35"/>
      <c r="J127" s="35"/>
      <c r="K127" s="35"/>
      <c r="L127" s="35"/>
      <c r="M127" s="35"/>
      <c r="N127" s="35"/>
      <c r="O127" s="35"/>
      <c r="P127" s="35"/>
      <c r="Q127" s="35"/>
      <c r="R127" s="35"/>
      <c r="S127" s="35"/>
      <c r="T127" s="35"/>
      <c r="U127" s="35"/>
      <c r="V127" s="35"/>
      <c r="W127" s="35"/>
      <c r="X127" s="35"/>
      <c r="Y127" s="35"/>
      <c r="Z127" s="35"/>
    </row>
    <row r="128" spans="1:26" ht="15.75" customHeight="1" x14ac:dyDescent="0.25">
      <c r="A128" s="35"/>
      <c r="B128" s="35"/>
      <c r="C128" s="35"/>
      <c r="D128" s="35"/>
      <c r="E128" s="35"/>
      <c r="F128" s="35"/>
      <c r="G128" s="35"/>
      <c r="H128" s="35"/>
      <c r="I128" s="35"/>
      <c r="J128" s="35"/>
      <c r="K128" s="35"/>
      <c r="L128" s="35"/>
      <c r="M128" s="35"/>
      <c r="N128" s="35"/>
      <c r="O128" s="35"/>
      <c r="P128" s="35"/>
      <c r="Q128" s="35"/>
      <c r="R128" s="35"/>
      <c r="S128" s="35"/>
      <c r="T128" s="35"/>
      <c r="U128" s="35"/>
      <c r="V128" s="35"/>
      <c r="W128" s="35"/>
      <c r="X128" s="35"/>
      <c r="Y128" s="35"/>
      <c r="Z128" s="35"/>
    </row>
    <row r="129" spans="1:26" ht="15.75" customHeight="1" x14ac:dyDescent="0.25">
      <c r="A129" s="35"/>
      <c r="B129" s="35"/>
      <c r="C129" s="35"/>
      <c r="D129" s="35"/>
      <c r="E129" s="35"/>
      <c r="F129" s="35"/>
      <c r="G129" s="35"/>
      <c r="H129" s="35"/>
      <c r="I129" s="35"/>
      <c r="J129" s="35"/>
      <c r="K129" s="35"/>
      <c r="L129" s="35"/>
      <c r="M129" s="35"/>
      <c r="N129" s="35"/>
      <c r="O129" s="35"/>
      <c r="P129" s="35"/>
      <c r="Q129" s="35"/>
      <c r="R129" s="35"/>
      <c r="S129" s="35"/>
      <c r="T129" s="35"/>
      <c r="U129" s="35"/>
      <c r="V129" s="35"/>
      <c r="W129" s="35"/>
      <c r="X129" s="35"/>
      <c r="Y129" s="35"/>
      <c r="Z129" s="35"/>
    </row>
    <row r="130" spans="1:26" ht="15.75" customHeight="1" x14ac:dyDescent="0.25">
      <c r="A130" s="35"/>
      <c r="B130" s="35"/>
      <c r="C130" s="35"/>
      <c r="D130" s="35"/>
      <c r="E130" s="35"/>
      <c r="F130" s="35"/>
      <c r="G130" s="35"/>
      <c r="H130" s="35"/>
      <c r="I130" s="35"/>
      <c r="J130" s="35"/>
      <c r="K130" s="35"/>
      <c r="L130" s="35"/>
      <c r="M130" s="35"/>
      <c r="N130" s="35"/>
      <c r="O130" s="35"/>
      <c r="P130" s="35"/>
      <c r="Q130" s="35"/>
      <c r="R130" s="35"/>
      <c r="S130" s="35"/>
      <c r="T130" s="35"/>
      <c r="U130" s="35"/>
      <c r="V130" s="35"/>
      <c r="W130" s="35"/>
      <c r="X130" s="35"/>
      <c r="Y130" s="35"/>
      <c r="Z130" s="35"/>
    </row>
    <row r="131" spans="1:26" ht="15.75" customHeight="1" x14ac:dyDescent="0.25">
      <c r="A131" s="35"/>
      <c r="B131" s="35"/>
      <c r="C131" s="35"/>
      <c r="D131" s="35"/>
      <c r="E131" s="35"/>
      <c r="F131" s="35"/>
      <c r="G131" s="35"/>
      <c r="H131" s="35"/>
      <c r="I131" s="35"/>
      <c r="J131" s="35"/>
      <c r="K131" s="35"/>
      <c r="L131" s="35"/>
      <c r="M131" s="35"/>
      <c r="N131" s="35"/>
      <c r="O131" s="35"/>
      <c r="P131" s="35"/>
      <c r="Q131" s="35"/>
      <c r="R131" s="35"/>
      <c r="S131" s="35"/>
      <c r="T131" s="35"/>
      <c r="U131" s="35"/>
      <c r="V131" s="35"/>
      <c r="W131" s="35"/>
      <c r="X131" s="35"/>
      <c r="Y131" s="35"/>
      <c r="Z131" s="35"/>
    </row>
    <row r="132" spans="1:26" ht="15.75" customHeight="1" x14ac:dyDescent="0.25">
      <c r="A132" s="35"/>
      <c r="B132" s="35"/>
      <c r="C132" s="35"/>
      <c r="D132" s="35"/>
      <c r="E132" s="35"/>
      <c r="F132" s="35"/>
      <c r="G132" s="35"/>
      <c r="H132" s="35"/>
      <c r="I132" s="35"/>
      <c r="J132" s="35"/>
      <c r="K132" s="35"/>
      <c r="L132" s="35"/>
      <c r="M132" s="35"/>
      <c r="N132" s="35"/>
      <c r="O132" s="35"/>
      <c r="P132" s="35"/>
      <c r="Q132" s="35"/>
      <c r="R132" s="35"/>
      <c r="S132" s="35"/>
      <c r="T132" s="35"/>
      <c r="U132" s="35"/>
      <c r="V132" s="35"/>
      <c r="W132" s="35"/>
      <c r="X132" s="35"/>
      <c r="Y132" s="35"/>
      <c r="Z132" s="35"/>
    </row>
    <row r="133" spans="1:26" ht="15.75" customHeight="1" x14ac:dyDescent="0.25">
      <c r="A133" s="35"/>
      <c r="B133" s="35"/>
      <c r="C133" s="35"/>
      <c r="D133" s="35"/>
      <c r="E133" s="35"/>
      <c r="F133" s="35"/>
      <c r="G133" s="35"/>
      <c r="H133" s="35"/>
      <c r="I133" s="35"/>
      <c r="J133" s="35"/>
      <c r="K133" s="35"/>
      <c r="L133" s="35"/>
      <c r="M133" s="35"/>
      <c r="N133" s="35"/>
      <c r="O133" s="35"/>
      <c r="P133" s="35"/>
      <c r="Q133" s="35"/>
      <c r="R133" s="35"/>
      <c r="S133" s="35"/>
      <c r="T133" s="35"/>
      <c r="U133" s="35"/>
      <c r="V133" s="35"/>
      <c r="W133" s="35"/>
      <c r="X133" s="35"/>
      <c r="Y133" s="35"/>
      <c r="Z133" s="35"/>
    </row>
    <row r="134" spans="1:26" ht="15.75" customHeight="1" x14ac:dyDescent="0.25">
      <c r="A134" s="35"/>
      <c r="B134" s="35"/>
      <c r="C134" s="35"/>
      <c r="D134" s="35"/>
      <c r="E134" s="35"/>
      <c r="F134" s="35"/>
      <c r="G134" s="35"/>
      <c r="H134" s="35"/>
      <c r="I134" s="35"/>
      <c r="J134" s="35"/>
      <c r="K134" s="35"/>
      <c r="L134" s="35"/>
      <c r="M134" s="35"/>
      <c r="N134" s="35"/>
      <c r="O134" s="35"/>
      <c r="P134" s="35"/>
      <c r="Q134" s="35"/>
      <c r="R134" s="35"/>
      <c r="S134" s="35"/>
      <c r="T134" s="35"/>
      <c r="U134" s="35"/>
      <c r="V134" s="35"/>
      <c r="W134" s="35"/>
      <c r="X134" s="35"/>
      <c r="Y134" s="35"/>
      <c r="Z134" s="35"/>
    </row>
    <row r="135" spans="1:26" ht="15.75" customHeight="1" x14ac:dyDescent="0.25">
      <c r="A135" s="35"/>
      <c r="B135" s="35"/>
      <c r="C135" s="35"/>
      <c r="D135" s="35"/>
      <c r="E135" s="35"/>
      <c r="F135" s="35"/>
      <c r="G135" s="35"/>
      <c r="H135" s="35"/>
      <c r="I135" s="35"/>
      <c r="J135" s="35"/>
      <c r="K135" s="35"/>
      <c r="L135" s="35"/>
      <c r="M135" s="35"/>
      <c r="N135" s="35"/>
      <c r="O135" s="35"/>
      <c r="P135" s="35"/>
      <c r="Q135" s="35"/>
      <c r="R135" s="35"/>
      <c r="S135" s="35"/>
      <c r="T135" s="35"/>
      <c r="U135" s="35"/>
      <c r="V135" s="35"/>
      <c r="W135" s="35"/>
      <c r="X135" s="35"/>
      <c r="Y135" s="35"/>
      <c r="Z135" s="35"/>
    </row>
    <row r="136" spans="1:26" ht="15.75" customHeight="1" x14ac:dyDescent="0.25">
      <c r="A136" s="35"/>
      <c r="B136" s="35"/>
      <c r="C136" s="35"/>
      <c r="D136" s="35"/>
      <c r="E136" s="35"/>
      <c r="F136" s="35"/>
      <c r="G136" s="35"/>
      <c r="H136" s="35"/>
      <c r="I136" s="35"/>
      <c r="J136" s="35"/>
      <c r="K136" s="35"/>
      <c r="L136" s="35"/>
      <c r="M136" s="35"/>
      <c r="N136" s="35"/>
      <c r="O136" s="35"/>
      <c r="P136" s="35"/>
      <c r="Q136" s="35"/>
      <c r="R136" s="35"/>
      <c r="S136" s="35"/>
      <c r="T136" s="35"/>
      <c r="U136" s="35"/>
      <c r="V136" s="35"/>
      <c r="W136" s="35"/>
      <c r="X136" s="35"/>
      <c r="Y136" s="35"/>
      <c r="Z136" s="35"/>
    </row>
    <row r="137" spans="1:26" ht="15.75" customHeight="1" x14ac:dyDescent="0.25">
      <c r="A137" s="35"/>
      <c r="B137" s="35"/>
      <c r="C137" s="35"/>
      <c r="D137" s="35"/>
      <c r="E137" s="35"/>
      <c r="F137" s="35"/>
      <c r="G137" s="35"/>
      <c r="H137" s="35"/>
      <c r="I137" s="35"/>
      <c r="J137" s="35"/>
      <c r="K137" s="35"/>
      <c r="L137" s="35"/>
      <c r="M137" s="35"/>
      <c r="N137" s="35"/>
      <c r="O137" s="35"/>
      <c r="P137" s="35"/>
      <c r="Q137" s="35"/>
      <c r="R137" s="35"/>
      <c r="S137" s="35"/>
      <c r="T137" s="35"/>
      <c r="U137" s="35"/>
      <c r="V137" s="35"/>
      <c r="W137" s="35"/>
      <c r="X137" s="35"/>
      <c r="Y137" s="35"/>
      <c r="Z137" s="35"/>
    </row>
    <row r="138" spans="1:26" ht="15.75" customHeight="1" x14ac:dyDescent="0.25">
      <c r="A138" s="35"/>
      <c r="B138" s="35"/>
      <c r="C138" s="35"/>
      <c r="D138" s="35"/>
      <c r="E138" s="35"/>
      <c r="F138" s="35"/>
      <c r="G138" s="35"/>
      <c r="H138" s="35"/>
      <c r="I138" s="35"/>
      <c r="J138" s="35"/>
      <c r="K138" s="35"/>
      <c r="L138" s="35"/>
      <c r="M138" s="35"/>
      <c r="N138" s="35"/>
      <c r="O138" s="35"/>
      <c r="P138" s="35"/>
      <c r="Q138" s="35"/>
      <c r="R138" s="35"/>
      <c r="S138" s="35"/>
      <c r="T138" s="35"/>
      <c r="U138" s="35"/>
      <c r="V138" s="35"/>
      <c r="W138" s="35"/>
      <c r="X138" s="35"/>
      <c r="Y138" s="35"/>
      <c r="Z138" s="35"/>
    </row>
    <row r="139" spans="1:26" ht="15.75" customHeight="1" x14ac:dyDescent="0.25">
      <c r="A139" s="35"/>
      <c r="B139" s="35"/>
      <c r="C139" s="35"/>
      <c r="D139" s="35"/>
      <c r="E139" s="35"/>
      <c r="F139" s="35"/>
      <c r="G139" s="35"/>
      <c r="H139" s="35"/>
      <c r="I139" s="35"/>
      <c r="J139" s="35"/>
      <c r="K139" s="35"/>
      <c r="L139" s="35"/>
      <c r="M139" s="35"/>
      <c r="N139" s="35"/>
      <c r="O139" s="35"/>
      <c r="P139" s="35"/>
      <c r="Q139" s="35"/>
      <c r="R139" s="35"/>
      <c r="S139" s="35"/>
      <c r="T139" s="35"/>
      <c r="U139" s="35"/>
      <c r="V139" s="35"/>
      <c r="W139" s="35"/>
      <c r="X139" s="35"/>
      <c r="Y139" s="35"/>
      <c r="Z139" s="35"/>
    </row>
    <row r="140" spans="1:26" ht="15.75" customHeight="1" x14ac:dyDescent="0.25">
      <c r="A140" s="35"/>
      <c r="B140" s="35"/>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row>
    <row r="141" spans="1:26" ht="15.75" customHeight="1" x14ac:dyDescent="0.25">
      <c r="A141" s="35"/>
      <c r="B141" s="35"/>
      <c r="C141" s="35"/>
      <c r="D141" s="35"/>
      <c r="E141" s="35"/>
      <c r="F141" s="35"/>
      <c r="G141" s="35"/>
      <c r="H141" s="35"/>
      <c r="I141" s="35"/>
      <c r="J141" s="35"/>
      <c r="K141" s="35"/>
      <c r="L141" s="35"/>
      <c r="M141" s="35"/>
      <c r="N141" s="35"/>
      <c r="O141" s="35"/>
      <c r="P141" s="35"/>
      <c r="Q141" s="35"/>
      <c r="R141" s="35"/>
      <c r="S141" s="35"/>
      <c r="T141" s="35"/>
      <c r="U141" s="35"/>
      <c r="V141" s="35"/>
      <c r="W141" s="35"/>
      <c r="X141" s="35"/>
      <c r="Y141" s="35"/>
      <c r="Z141" s="35"/>
    </row>
    <row r="142" spans="1:26" ht="15.75" customHeight="1" x14ac:dyDescent="0.25">
      <c r="A142" s="35"/>
      <c r="B142" s="35"/>
      <c r="C142" s="35"/>
      <c r="D142" s="35"/>
      <c r="E142" s="35"/>
      <c r="F142" s="35"/>
      <c r="G142" s="35"/>
      <c r="H142" s="35"/>
      <c r="I142" s="35"/>
      <c r="J142" s="35"/>
      <c r="K142" s="35"/>
      <c r="L142" s="35"/>
      <c r="M142" s="35"/>
      <c r="N142" s="35"/>
      <c r="O142" s="35"/>
      <c r="P142" s="35"/>
      <c r="Q142" s="35"/>
      <c r="R142" s="35"/>
      <c r="S142" s="35"/>
      <c r="T142" s="35"/>
      <c r="U142" s="35"/>
      <c r="V142" s="35"/>
      <c r="W142" s="35"/>
      <c r="X142" s="35"/>
      <c r="Y142" s="35"/>
      <c r="Z142" s="35"/>
    </row>
    <row r="143" spans="1:26" ht="15.75" customHeight="1" x14ac:dyDescent="0.25">
      <c r="A143" s="35"/>
      <c r="B143" s="35"/>
      <c r="C143" s="35"/>
      <c r="D143" s="35"/>
      <c r="E143" s="35"/>
      <c r="F143" s="35"/>
      <c r="G143" s="35"/>
      <c r="H143" s="35"/>
      <c r="I143" s="35"/>
      <c r="J143" s="35"/>
      <c r="K143" s="35"/>
      <c r="L143" s="35"/>
      <c r="M143" s="35"/>
      <c r="N143" s="35"/>
      <c r="O143" s="35"/>
      <c r="P143" s="35"/>
      <c r="Q143" s="35"/>
      <c r="R143" s="35"/>
      <c r="S143" s="35"/>
      <c r="T143" s="35"/>
      <c r="U143" s="35"/>
      <c r="V143" s="35"/>
      <c r="W143" s="35"/>
      <c r="X143" s="35"/>
      <c r="Y143" s="35"/>
      <c r="Z143" s="35"/>
    </row>
    <row r="144" spans="1:26" ht="15.75" customHeight="1" x14ac:dyDescent="0.25">
      <c r="A144" s="35"/>
      <c r="B144" s="35"/>
      <c r="C144" s="35"/>
      <c r="D144" s="35"/>
      <c r="E144" s="35"/>
      <c r="F144" s="35"/>
      <c r="G144" s="35"/>
      <c r="H144" s="35"/>
      <c r="I144" s="35"/>
      <c r="J144" s="35"/>
      <c r="K144" s="35"/>
      <c r="L144" s="35"/>
      <c r="M144" s="35"/>
      <c r="N144" s="35"/>
      <c r="O144" s="35"/>
      <c r="P144" s="35"/>
      <c r="Q144" s="35"/>
      <c r="R144" s="35"/>
      <c r="S144" s="35"/>
      <c r="T144" s="35"/>
      <c r="U144" s="35"/>
      <c r="V144" s="35"/>
      <c r="W144" s="35"/>
      <c r="X144" s="35"/>
      <c r="Y144" s="35"/>
      <c r="Z144" s="35"/>
    </row>
    <row r="145" spans="1:26" ht="15.75" customHeight="1" x14ac:dyDescent="0.25">
      <c r="A145" s="35"/>
      <c r="B145" s="35"/>
      <c r="C145" s="35"/>
      <c r="D145" s="35"/>
      <c r="E145" s="35"/>
      <c r="F145" s="35"/>
      <c r="G145" s="35"/>
      <c r="H145" s="35"/>
      <c r="I145" s="35"/>
      <c r="J145" s="35"/>
      <c r="K145" s="35"/>
      <c r="L145" s="35"/>
      <c r="M145" s="35"/>
      <c r="N145" s="35"/>
      <c r="O145" s="35"/>
      <c r="P145" s="35"/>
      <c r="Q145" s="35"/>
      <c r="R145" s="35"/>
      <c r="S145" s="35"/>
      <c r="T145" s="35"/>
      <c r="U145" s="35"/>
      <c r="V145" s="35"/>
      <c r="W145" s="35"/>
      <c r="X145" s="35"/>
      <c r="Y145" s="35"/>
      <c r="Z145" s="35"/>
    </row>
    <row r="146" spans="1:26" ht="15.75" customHeight="1" x14ac:dyDescent="0.25">
      <c r="A146" s="35"/>
      <c r="B146" s="35"/>
      <c r="C146" s="35"/>
      <c r="D146" s="35"/>
      <c r="E146" s="35"/>
      <c r="F146" s="35"/>
      <c r="G146" s="35"/>
      <c r="H146" s="35"/>
      <c r="I146" s="35"/>
      <c r="J146" s="35"/>
      <c r="K146" s="35"/>
      <c r="L146" s="35"/>
      <c r="M146" s="35"/>
      <c r="N146" s="35"/>
      <c r="O146" s="35"/>
      <c r="P146" s="35"/>
      <c r="Q146" s="35"/>
      <c r="R146" s="35"/>
      <c r="S146" s="35"/>
      <c r="T146" s="35"/>
      <c r="U146" s="35"/>
      <c r="V146" s="35"/>
      <c r="W146" s="35"/>
      <c r="X146" s="35"/>
      <c r="Y146" s="35"/>
      <c r="Z146" s="35"/>
    </row>
    <row r="147" spans="1:26" ht="15.75" customHeight="1" x14ac:dyDescent="0.25">
      <c r="A147" s="35"/>
      <c r="B147" s="35"/>
      <c r="C147" s="35"/>
      <c r="D147" s="35"/>
      <c r="E147" s="35"/>
      <c r="F147" s="35"/>
      <c r="G147" s="35"/>
      <c r="H147" s="35"/>
      <c r="I147" s="35"/>
      <c r="J147" s="35"/>
      <c r="K147" s="35"/>
      <c r="L147" s="35"/>
      <c r="M147" s="35"/>
      <c r="N147" s="35"/>
      <c r="O147" s="35"/>
      <c r="P147" s="35"/>
      <c r="Q147" s="35"/>
      <c r="R147" s="35"/>
      <c r="S147" s="35"/>
      <c r="T147" s="35"/>
      <c r="U147" s="35"/>
      <c r="V147" s="35"/>
      <c r="W147" s="35"/>
      <c r="X147" s="35"/>
      <c r="Y147" s="35"/>
      <c r="Z147" s="35"/>
    </row>
    <row r="148" spans="1:26" ht="15.75" customHeight="1" x14ac:dyDescent="0.25">
      <c r="A148" s="35"/>
      <c r="B148" s="35"/>
      <c r="C148" s="35"/>
      <c r="D148" s="35"/>
      <c r="E148" s="35"/>
      <c r="F148" s="35"/>
      <c r="G148" s="35"/>
      <c r="H148" s="35"/>
      <c r="I148" s="35"/>
      <c r="J148" s="35"/>
      <c r="K148" s="35"/>
      <c r="L148" s="35"/>
      <c r="M148" s="35"/>
      <c r="N148" s="35"/>
      <c r="O148" s="35"/>
      <c r="P148" s="35"/>
      <c r="Q148" s="35"/>
      <c r="R148" s="35"/>
      <c r="S148" s="35"/>
      <c r="T148" s="35"/>
      <c r="U148" s="35"/>
      <c r="V148" s="35"/>
      <c r="W148" s="35"/>
      <c r="X148" s="35"/>
      <c r="Y148" s="35"/>
      <c r="Z148" s="35"/>
    </row>
    <row r="149" spans="1:26" ht="15.75" customHeight="1" x14ac:dyDescent="0.25">
      <c r="A149" s="35"/>
      <c r="B149" s="35"/>
      <c r="C149" s="35"/>
      <c r="D149" s="35"/>
      <c r="E149" s="35"/>
      <c r="F149" s="35"/>
      <c r="G149" s="35"/>
      <c r="H149" s="35"/>
      <c r="I149" s="35"/>
      <c r="J149" s="35"/>
      <c r="K149" s="35"/>
      <c r="L149" s="35"/>
      <c r="M149" s="35"/>
      <c r="N149" s="35"/>
      <c r="O149" s="35"/>
      <c r="P149" s="35"/>
      <c r="Q149" s="35"/>
      <c r="R149" s="35"/>
      <c r="S149" s="35"/>
      <c r="T149" s="35"/>
      <c r="U149" s="35"/>
      <c r="V149" s="35"/>
      <c r="W149" s="35"/>
      <c r="X149" s="35"/>
      <c r="Y149" s="35"/>
      <c r="Z149" s="35"/>
    </row>
    <row r="150" spans="1:26" ht="15.75" customHeight="1" x14ac:dyDescent="0.25">
      <c r="A150" s="35"/>
      <c r="B150" s="35"/>
      <c r="C150" s="35"/>
      <c r="D150" s="35"/>
      <c r="E150" s="35"/>
      <c r="F150" s="35"/>
      <c r="G150" s="35"/>
      <c r="H150" s="35"/>
      <c r="I150" s="35"/>
      <c r="J150" s="35"/>
      <c r="K150" s="35"/>
      <c r="L150" s="35"/>
      <c r="M150" s="35"/>
      <c r="N150" s="35"/>
      <c r="O150" s="35"/>
      <c r="P150" s="35"/>
      <c r="Q150" s="35"/>
      <c r="R150" s="35"/>
      <c r="S150" s="35"/>
      <c r="T150" s="35"/>
      <c r="U150" s="35"/>
      <c r="V150" s="35"/>
      <c r="W150" s="35"/>
      <c r="X150" s="35"/>
      <c r="Y150" s="35"/>
      <c r="Z150" s="35"/>
    </row>
    <row r="151" spans="1:26" ht="15.75" customHeight="1" x14ac:dyDescent="0.25">
      <c r="A151" s="35"/>
      <c r="B151" s="35"/>
      <c r="C151" s="35"/>
      <c r="D151" s="35"/>
      <c r="E151" s="35"/>
      <c r="F151" s="35"/>
      <c r="G151" s="35"/>
      <c r="H151" s="35"/>
      <c r="I151" s="35"/>
      <c r="J151" s="35"/>
      <c r="K151" s="35"/>
      <c r="L151" s="35"/>
      <c r="M151" s="35"/>
      <c r="N151" s="35"/>
      <c r="O151" s="35"/>
      <c r="P151" s="35"/>
      <c r="Q151" s="35"/>
      <c r="R151" s="35"/>
      <c r="S151" s="35"/>
      <c r="T151" s="35"/>
      <c r="U151" s="35"/>
      <c r="V151" s="35"/>
      <c r="W151" s="35"/>
      <c r="X151" s="35"/>
      <c r="Y151" s="35"/>
      <c r="Z151" s="35"/>
    </row>
    <row r="152" spans="1:26" ht="15.75" customHeight="1" x14ac:dyDescent="0.25">
      <c r="A152" s="35"/>
      <c r="B152" s="35"/>
      <c r="C152" s="35"/>
      <c r="D152" s="35"/>
      <c r="E152" s="35"/>
      <c r="F152" s="35"/>
      <c r="G152" s="35"/>
      <c r="H152" s="35"/>
      <c r="I152" s="35"/>
      <c r="J152" s="35"/>
      <c r="K152" s="35"/>
      <c r="L152" s="35"/>
      <c r="M152" s="35"/>
      <c r="N152" s="35"/>
      <c r="O152" s="35"/>
      <c r="P152" s="35"/>
      <c r="Q152" s="35"/>
      <c r="R152" s="35"/>
      <c r="S152" s="35"/>
      <c r="T152" s="35"/>
      <c r="U152" s="35"/>
      <c r="V152" s="35"/>
      <c r="W152" s="35"/>
      <c r="X152" s="35"/>
      <c r="Y152" s="35"/>
      <c r="Z152" s="35"/>
    </row>
    <row r="153" spans="1:26" ht="15.75" customHeight="1" x14ac:dyDescent="0.25">
      <c r="A153" s="35"/>
      <c r="B153" s="35"/>
      <c r="C153" s="35"/>
      <c r="D153" s="35"/>
      <c r="E153" s="35"/>
      <c r="F153" s="35"/>
      <c r="G153" s="35"/>
      <c r="H153" s="35"/>
      <c r="I153" s="35"/>
      <c r="J153" s="35"/>
      <c r="K153" s="35"/>
      <c r="L153" s="35"/>
      <c r="M153" s="35"/>
      <c r="N153" s="35"/>
      <c r="O153" s="35"/>
      <c r="P153" s="35"/>
      <c r="Q153" s="35"/>
      <c r="R153" s="35"/>
      <c r="S153" s="35"/>
      <c r="T153" s="35"/>
      <c r="U153" s="35"/>
      <c r="V153" s="35"/>
      <c r="W153" s="35"/>
      <c r="X153" s="35"/>
      <c r="Y153" s="35"/>
      <c r="Z153" s="35"/>
    </row>
    <row r="154" spans="1:26" ht="15.75" customHeight="1" x14ac:dyDescent="0.25">
      <c r="A154" s="35"/>
      <c r="B154" s="35"/>
      <c r="C154" s="35"/>
      <c r="D154" s="35"/>
      <c r="E154" s="35"/>
      <c r="F154" s="35"/>
      <c r="G154" s="35"/>
      <c r="H154" s="35"/>
      <c r="I154" s="35"/>
      <c r="J154" s="35"/>
      <c r="K154" s="35"/>
      <c r="L154" s="35"/>
      <c r="M154" s="35"/>
      <c r="N154" s="35"/>
      <c r="O154" s="35"/>
      <c r="P154" s="35"/>
      <c r="Q154" s="35"/>
      <c r="R154" s="35"/>
      <c r="S154" s="35"/>
      <c r="T154" s="35"/>
      <c r="U154" s="35"/>
      <c r="V154" s="35"/>
      <c r="W154" s="35"/>
      <c r="X154" s="35"/>
      <c r="Y154" s="35"/>
      <c r="Z154" s="35"/>
    </row>
    <row r="155" spans="1:26" ht="15.75" customHeight="1" x14ac:dyDescent="0.25">
      <c r="A155" s="35"/>
      <c r="B155" s="35"/>
      <c r="C155" s="35"/>
      <c r="D155" s="35"/>
      <c r="E155" s="35"/>
      <c r="F155" s="35"/>
      <c r="G155" s="35"/>
      <c r="H155" s="35"/>
      <c r="I155" s="35"/>
      <c r="J155" s="35"/>
      <c r="K155" s="35"/>
      <c r="L155" s="35"/>
      <c r="M155" s="35"/>
      <c r="N155" s="35"/>
      <c r="O155" s="35"/>
      <c r="P155" s="35"/>
      <c r="Q155" s="35"/>
      <c r="R155" s="35"/>
      <c r="S155" s="35"/>
      <c r="T155" s="35"/>
      <c r="U155" s="35"/>
      <c r="V155" s="35"/>
      <c r="W155" s="35"/>
      <c r="X155" s="35"/>
      <c r="Y155" s="35"/>
      <c r="Z155" s="35"/>
    </row>
    <row r="156" spans="1:26" ht="15.75" customHeight="1" x14ac:dyDescent="0.25">
      <c r="A156" s="35"/>
      <c r="B156" s="35"/>
      <c r="C156" s="35"/>
      <c r="D156" s="35"/>
      <c r="E156" s="35"/>
      <c r="F156" s="35"/>
      <c r="G156" s="35"/>
      <c r="H156" s="35"/>
      <c r="I156" s="35"/>
      <c r="J156" s="35"/>
      <c r="K156" s="35"/>
      <c r="L156" s="35"/>
      <c r="M156" s="35"/>
      <c r="N156" s="35"/>
      <c r="O156" s="35"/>
      <c r="P156" s="35"/>
      <c r="Q156" s="35"/>
      <c r="R156" s="35"/>
      <c r="S156" s="35"/>
      <c r="T156" s="35"/>
      <c r="U156" s="35"/>
      <c r="V156" s="35"/>
      <c r="W156" s="35"/>
      <c r="X156" s="35"/>
      <c r="Y156" s="35"/>
      <c r="Z156" s="35"/>
    </row>
    <row r="157" spans="1:26" ht="15.75" customHeight="1" x14ac:dyDescent="0.25">
      <c r="A157" s="35"/>
      <c r="B157" s="35"/>
      <c r="C157" s="35"/>
      <c r="D157" s="35"/>
      <c r="E157" s="35"/>
      <c r="F157" s="35"/>
      <c r="G157" s="35"/>
      <c r="H157" s="35"/>
      <c r="I157" s="35"/>
      <c r="J157" s="35"/>
      <c r="K157" s="35"/>
      <c r="L157" s="35"/>
      <c r="M157" s="35"/>
      <c r="N157" s="35"/>
      <c r="O157" s="35"/>
      <c r="P157" s="35"/>
      <c r="Q157" s="35"/>
      <c r="R157" s="35"/>
      <c r="S157" s="35"/>
      <c r="T157" s="35"/>
      <c r="U157" s="35"/>
      <c r="V157" s="35"/>
      <c r="W157" s="35"/>
      <c r="X157" s="35"/>
      <c r="Y157" s="35"/>
      <c r="Z157" s="35"/>
    </row>
    <row r="158" spans="1:26" ht="15.75" customHeight="1" x14ac:dyDescent="0.25">
      <c r="A158" s="35"/>
      <c r="B158" s="35"/>
      <c r="C158" s="35"/>
      <c r="D158" s="35"/>
      <c r="E158" s="35"/>
      <c r="F158" s="35"/>
      <c r="G158" s="35"/>
      <c r="H158" s="35"/>
      <c r="I158" s="35"/>
      <c r="J158" s="35"/>
      <c r="K158" s="35"/>
      <c r="L158" s="35"/>
      <c r="M158" s="35"/>
      <c r="N158" s="35"/>
      <c r="O158" s="35"/>
      <c r="P158" s="35"/>
      <c r="Q158" s="35"/>
      <c r="R158" s="35"/>
      <c r="S158" s="35"/>
      <c r="T158" s="35"/>
      <c r="U158" s="35"/>
      <c r="V158" s="35"/>
      <c r="W158" s="35"/>
      <c r="X158" s="35"/>
      <c r="Y158" s="35"/>
      <c r="Z158" s="35"/>
    </row>
    <row r="159" spans="1:26" ht="15.75" customHeight="1" x14ac:dyDescent="0.25">
      <c r="A159" s="35"/>
      <c r="B159" s="35"/>
      <c r="C159" s="35"/>
      <c r="D159" s="35"/>
      <c r="E159" s="35"/>
      <c r="F159" s="35"/>
      <c r="G159" s="35"/>
      <c r="H159" s="35"/>
      <c r="I159" s="35"/>
      <c r="J159" s="35"/>
      <c r="K159" s="35"/>
      <c r="L159" s="35"/>
      <c r="M159" s="35"/>
      <c r="N159" s="35"/>
      <c r="O159" s="35"/>
      <c r="P159" s="35"/>
      <c r="Q159" s="35"/>
      <c r="R159" s="35"/>
      <c r="S159" s="35"/>
      <c r="T159" s="35"/>
      <c r="U159" s="35"/>
      <c r="V159" s="35"/>
      <c r="W159" s="35"/>
      <c r="X159" s="35"/>
      <c r="Y159" s="35"/>
      <c r="Z159" s="35"/>
    </row>
    <row r="160" spans="1:26" ht="15.75" customHeight="1" x14ac:dyDescent="0.25">
      <c r="A160" s="35"/>
      <c r="B160" s="35"/>
      <c r="C160" s="35"/>
      <c r="D160" s="35"/>
      <c r="E160" s="35"/>
      <c r="F160" s="35"/>
      <c r="G160" s="35"/>
      <c r="H160" s="35"/>
      <c r="I160" s="35"/>
      <c r="J160" s="35"/>
      <c r="K160" s="35"/>
      <c r="L160" s="35"/>
      <c r="M160" s="35"/>
      <c r="N160" s="35"/>
      <c r="O160" s="35"/>
      <c r="P160" s="35"/>
      <c r="Q160" s="35"/>
      <c r="R160" s="35"/>
      <c r="S160" s="35"/>
      <c r="T160" s="35"/>
      <c r="U160" s="35"/>
      <c r="V160" s="35"/>
      <c r="W160" s="35"/>
      <c r="X160" s="35"/>
      <c r="Y160" s="35"/>
      <c r="Z160" s="35"/>
    </row>
    <row r="161" spans="1:26" ht="15.75" customHeight="1" x14ac:dyDescent="0.25">
      <c r="A161" s="35"/>
      <c r="B161" s="35"/>
      <c r="C161" s="35"/>
      <c r="D161" s="35"/>
      <c r="E161" s="35"/>
      <c r="F161" s="35"/>
      <c r="G161" s="35"/>
      <c r="H161" s="35"/>
      <c r="I161" s="35"/>
      <c r="J161" s="35"/>
      <c r="K161" s="35"/>
      <c r="L161" s="35"/>
      <c r="M161" s="35"/>
      <c r="N161" s="35"/>
      <c r="O161" s="35"/>
      <c r="P161" s="35"/>
      <c r="Q161" s="35"/>
      <c r="R161" s="35"/>
      <c r="S161" s="35"/>
      <c r="T161" s="35"/>
      <c r="U161" s="35"/>
      <c r="V161" s="35"/>
      <c r="W161" s="35"/>
      <c r="X161" s="35"/>
      <c r="Y161" s="35"/>
      <c r="Z161" s="35"/>
    </row>
    <row r="162" spans="1:26" ht="15.75" customHeight="1" x14ac:dyDescent="0.25">
      <c r="A162" s="35"/>
      <c r="B162" s="35"/>
      <c r="C162" s="35"/>
      <c r="D162" s="35"/>
      <c r="E162" s="35"/>
      <c r="F162" s="35"/>
      <c r="G162" s="35"/>
      <c r="H162" s="35"/>
      <c r="I162" s="35"/>
      <c r="J162" s="35"/>
      <c r="K162" s="35"/>
      <c r="L162" s="35"/>
      <c r="M162" s="35"/>
      <c r="N162" s="35"/>
      <c r="O162" s="35"/>
      <c r="P162" s="35"/>
      <c r="Q162" s="35"/>
      <c r="R162" s="35"/>
      <c r="S162" s="35"/>
      <c r="T162" s="35"/>
      <c r="U162" s="35"/>
      <c r="V162" s="35"/>
      <c r="W162" s="35"/>
      <c r="X162" s="35"/>
      <c r="Y162" s="35"/>
      <c r="Z162" s="35"/>
    </row>
    <row r="163" spans="1:26" ht="15.75" customHeight="1" x14ac:dyDescent="0.25">
      <c r="A163" s="35"/>
      <c r="B163" s="35"/>
      <c r="C163" s="35"/>
      <c r="D163" s="35"/>
      <c r="E163" s="35"/>
      <c r="F163" s="35"/>
      <c r="G163" s="35"/>
      <c r="H163" s="35"/>
      <c r="I163" s="35"/>
      <c r="J163" s="35"/>
      <c r="K163" s="35"/>
      <c r="L163" s="35"/>
      <c r="M163" s="35"/>
      <c r="N163" s="35"/>
      <c r="O163" s="35"/>
      <c r="P163" s="35"/>
      <c r="Q163" s="35"/>
      <c r="R163" s="35"/>
      <c r="S163" s="35"/>
      <c r="T163" s="35"/>
      <c r="U163" s="35"/>
      <c r="V163" s="35"/>
      <c r="W163" s="35"/>
      <c r="X163" s="35"/>
      <c r="Y163" s="35"/>
      <c r="Z163" s="35"/>
    </row>
    <row r="164" spans="1:26" ht="15.75" customHeight="1" x14ac:dyDescent="0.25">
      <c r="A164" s="35"/>
      <c r="B164" s="35"/>
      <c r="C164" s="35"/>
      <c r="D164" s="35"/>
      <c r="E164" s="35"/>
      <c r="F164" s="35"/>
      <c r="G164" s="35"/>
      <c r="H164" s="35"/>
      <c r="I164" s="35"/>
      <c r="J164" s="35"/>
      <c r="K164" s="35"/>
      <c r="L164" s="35"/>
      <c r="M164" s="35"/>
      <c r="N164" s="35"/>
      <c r="O164" s="35"/>
      <c r="P164" s="35"/>
      <c r="Q164" s="35"/>
      <c r="R164" s="35"/>
      <c r="S164" s="35"/>
      <c r="T164" s="35"/>
      <c r="U164" s="35"/>
      <c r="V164" s="35"/>
      <c r="W164" s="35"/>
      <c r="X164" s="35"/>
      <c r="Y164" s="35"/>
      <c r="Z164" s="35"/>
    </row>
    <row r="165" spans="1:26" ht="15.75" customHeight="1" x14ac:dyDescent="0.25">
      <c r="A165" s="35"/>
      <c r="B165" s="35"/>
      <c r="C165" s="35"/>
      <c r="D165" s="35"/>
      <c r="E165" s="35"/>
      <c r="F165" s="35"/>
      <c r="G165" s="35"/>
      <c r="H165" s="35"/>
      <c r="I165" s="35"/>
      <c r="J165" s="35"/>
      <c r="K165" s="35"/>
      <c r="L165" s="35"/>
      <c r="M165" s="35"/>
      <c r="N165" s="35"/>
      <c r="O165" s="35"/>
      <c r="P165" s="35"/>
      <c r="Q165" s="35"/>
      <c r="R165" s="35"/>
      <c r="S165" s="35"/>
      <c r="T165" s="35"/>
      <c r="U165" s="35"/>
      <c r="V165" s="35"/>
      <c r="W165" s="35"/>
      <c r="X165" s="35"/>
      <c r="Y165" s="35"/>
      <c r="Z165" s="35"/>
    </row>
    <row r="166" spans="1:26" ht="15.75" customHeight="1" x14ac:dyDescent="0.25">
      <c r="A166" s="35"/>
      <c r="B166" s="35"/>
      <c r="C166" s="35"/>
      <c r="D166" s="35"/>
      <c r="E166" s="35"/>
      <c r="F166" s="35"/>
      <c r="G166" s="35"/>
      <c r="H166" s="35"/>
      <c r="I166" s="35"/>
      <c r="J166" s="35"/>
      <c r="K166" s="35"/>
      <c r="L166" s="35"/>
      <c r="M166" s="35"/>
      <c r="N166" s="35"/>
      <c r="O166" s="35"/>
      <c r="P166" s="35"/>
      <c r="Q166" s="35"/>
      <c r="R166" s="35"/>
      <c r="S166" s="35"/>
      <c r="T166" s="35"/>
      <c r="U166" s="35"/>
      <c r="V166" s="35"/>
      <c r="W166" s="35"/>
      <c r="X166" s="35"/>
      <c r="Y166" s="35"/>
      <c r="Z166" s="35"/>
    </row>
    <row r="167" spans="1:26" ht="15.75" customHeight="1" x14ac:dyDescent="0.25">
      <c r="A167" s="35"/>
      <c r="B167" s="35"/>
      <c r="C167" s="35"/>
      <c r="D167" s="35"/>
      <c r="E167" s="35"/>
      <c r="F167" s="35"/>
      <c r="G167" s="35"/>
      <c r="H167" s="35"/>
      <c r="I167" s="35"/>
      <c r="J167" s="35"/>
      <c r="K167" s="35"/>
      <c r="L167" s="35"/>
      <c r="M167" s="35"/>
      <c r="N167" s="35"/>
      <c r="O167" s="35"/>
      <c r="P167" s="35"/>
      <c r="Q167" s="35"/>
      <c r="R167" s="35"/>
      <c r="S167" s="35"/>
      <c r="T167" s="35"/>
      <c r="U167" s="35"/>
      <c r="V167" s="35"/>
      <c r="W167" s="35"/>
      <c r="X167" s="35"/>
      <c r="Y167" s="35"/>
      <c r="Z167" s="35"/>
    </row>
    <row r="168" spans="1:26" ht="15.75" customHeight="1" x14ac:dyDescent="0.25">
      <c r="A168" s="35"/>
      <c r="B168" s="35"/>
      <c r="C168" s="35"/>
      <c r="D168" s="35"/>
      <c r="E168" s="35"/>
      <c r="F168" s="35"/>
      <c r="G168" s="35"/>
      <c r="H168" s="35"/>
      <c r="I168" s="35"/>
      <c r="J168" s="35"/>
      <c r="K168" s="35"/>
      <c r="L168" s="35"/>
      <c r="M168" s="35"/>
      <c r="N168" s="35"/>
      <c r="O168" s="35"/>
      <c r="P168" s="35"/>
      <c r="Q168" s="35"/>
      <c r="R168" s="35"/>
      <c r="S168" s="35"/>
      <c r="T168" s="35"/>
      <c r="U168" s="35"/>
      <c r="V168" s="35"/>
      <c r="W168" s="35"/>
      <c r="X168" s="35"/>
      <c r="Y168" s="35"/>
      <c r="Z168" s="35"/>
    </row>
    <row r="169" spans="1:26" ht="15.75" customHeight="1" x14ac:dyDescent="0.25">
      <c r="A169" s="35"/>
      <c r="B169" s="35"/>
      <c r="C169" s="35"/>
      <c r="D169" s="35"/>
      <c r="E169" s="35"/>
      <c r="F169" s="35"/>
      <c r="G169" s="35"/>
      <c r="H169" s="35"/>
      <c r="I169" s="35"/>
      <c r="J169" s="35"/>
      <c r="K169" s="35"/>
      <c r="L169" s="35"/>
      <c r="M169" s="35"/>
      <c r="N169" s="35"/>
      <c r="O169" s="35"/>
      <c r="P169" s="35"/>
      <c r="Q169" s="35"/>
      <c r="R169" s="35"/>
      <c r="S169" s="35"/>
      <c r="T169" s="35"/>
      <c r="U169" s="35"/>
      <c r="V169" s="35"/>
      <c r="W169" s="35"/>
      <c r="X169" s="35"/>
      <c r="Y169" s="35"/>
      <c r="Z169" s="35"/>
    </row>
    <row r="170" spans="1:26" ht="15.75" customHeight="1" x14ac:dyDescent="0.25">
      <c r="A170" s="35"/>
      <c r="B170" s="35"/>
      <c r="C170" s="35"/>
      <c r="D170" s="35"/>
      <c r="E170" s="35"/>
      <c r="F170" s="35"/>
      <c r="G170" s="35"/>
      <c r="H170" s="35"/>
      <c r="I170" s="35"/>
      <c r="J170" s="35"/>
      <c r="K170" s="35"/>
      <c r="L170" s="35"/>
      <c r="M170" s="35"/>
      <c r="N170" s="35"/>
      <c r="O170" s="35"/>
      <c r="P170" s="35"/>
      <c r="Q170" s="35"/>
      <c r="R170" s="35"/>
      <c r="S170" s="35"/>
      <c r="T170" s="35"/>
      <c r="U170" s="35"/>
      <c r="V170" s="35"/>
      <c r="W170" s="35"/>
      <c r="X170" s="35"/>
      <c r="Y170" s="35"/>
      <c r="Z170" s="35"/>
    </row>
    <row r="171" spans="1:26" ht="15.75" customHeight="1" x14ac:dyDescent="0.25">
      <c r="A171" s="35"/>
      <c r="B171" s="35"/>
      <c r="C171" s="35"/>
      <c r="D171" s="35"/>
      <c r="E171" s="35"/>
      <c r="F171" s="35"/>
      <c r="G171" s="35"/>
      <c r="H171" s="35"/>
      <c r="I171" s="35"/>
      <c r="J171" s="35"/>
      <c r="K171" s="35"/>
      <c r="L171" s="35"/>
      <c r="M171" s="35"/>
      <c r="N171" s="35"/>
      <c r="O171" s="35"/>
      <c r="P171" s="35"/>
      <c r="Q171" s="35"/>
      <c r="R171" s="35"/>
      <c r="S171" s="35"/>
      <c r="T171" s="35"/>
      <c r="U171" s="35"/>
      <c r="V171" s="35"/>
      <c r="W171" s="35"/>
      <c r="X171" s="35"/>
      <c r="Y171" s="35"/>
      <c r="Z171" s="35"/>
    </row>
    <row r="172" spans="1:26" ht="15.75" customHeight="1" x14ac:dyDescent="0.25">
      <c r="A172" s="35"/>
      <c r="B172" s="35"/>
      <c r="C172" s="35"/>
      <c r="D172" s="35"/>
      <c r="E172" s="35"/>
      <c r="F172" s="35"/>
      <c r="G172" s="35"/>
      <c r="H172" s="35"/>
      <c r="I172" s="35"/>
      <c r="J172" s="35"/>
      <c r="K172" s="35"/>
      <c r="L172" s="35"/>
      <c r="M172" s="35"/>
      <c r="N172" s="35"/>
      <c r="O172" s="35"/>
      <c r="P172" s="35"/>
      <c r="Q172" s="35"/>
      <c r="R172" s="35"/>
      <c r="S172" s="35"/>
      <c r="T172" s="35"/>
      <c r="U172" s="35"/>
      <c r="V172" s="35"/>
      <c r="W172" s="35"/>
      <c r="X172" s="35"/>
      <c r="Y172" s="35"/>
      <c r="Z172" s="35"/>
    </row>
    <row r="173" spans="1:26" ht="15.75" customHeight="1" x14ac:dyDescent="0.25">
      <c r="A173" s="35"/>
      <c r="B173" s="35"/>
      <c r="C173" s="35"/>
      <c r="D173" s="35"/>
      <c r="E173" s="35"/>
      <c r="F173" s="35"/>
      <c r="G173" s="35"/>
      <c r="H173" s="35"/>
      <c r="I173" s="35"/>
      <c r="J173" s="35"/>
      <c r="K173" s="35"/>
      <c r="L173" s="35"/>
      <c r="M173" s="35"/>
      <c r="N173" s="35"/>
      <c r="O173" s="35"/>
      <c r="P173" s="35"/>
      <c r="Q173" s="35"/>
      <c r="R173" s="35"/>
      <c r="S173" s="35"/>
      <c r="T173" s="35"/>
      <c r="U173" s="35"/>
      <c r="V173" s="35"/>
      <c r="W173" s="35"/>
      <c r="X173" s="35"/>
      <c r="Y173" s="35"/>
      <c r="Z173" s="35"/>
    </row>
    <row r="174" spans="1:26" ht="15.75" customHeight="1" x14ac:dyDescent="0.25">
      <c r="A174" s="35"/>
      <c r="B174" s="35"/>
      <c r="C174" s="35"/>
      <c r="D174" s="35"/>
      <c r="E174" s="35"/>
      <c r="F174" s="35"/>
      <c r="G174" s="35"/>
      <c r="H174" s="35"/>
      <c r="I174" s="35"/>
      <c r="J174" s="35"/>
      <c r="K174" s="35"/>
      <c r="L174" s="35"/>
      <c r="M174" s="35"/>
      <c r="N174" s="35"/>
      <c r="O174" s="35"/>
      <c r="P174" s="35"/>
      <c r="Q174" s="35"/>
      <c r="R174" s="35"/>
      <c r="S174" s="35"/>
      <c r="T174" s="35"/>
      <c r="U174" s="35"/>
      <c r="V174" s="35"/>
      <c r="W174" s="35"/>
      <c r="X174" s="35"/>
      <c r="Y174" s="35"/>
      <c r="Z174" s="35"/>
    </row>
    <row r="175" spans="1:26" ht="15.75" customHeight="1" x14ac:dyDescent="0.25">
      <c r="A175" s="35"/>
      <c r="B175" s="35"/>
      <c r="C175" s="35"/>
      <c r="D175" s="35"/>
      <c r="E175" s="35"/>
      <c r="F175" s="35"/>
      <c r="G175" s="35"/>
      <c r="H175" s="35"/>
      <c r="I175" s="35"/>
      <c r="J175" s="35"/>
      <c r="K175" s="35"/>
      <c r="L175" s="35"/>
      <c r="M175" s="35"/>
      <c r="N175" s="35"/>
      <c r="O175" s="35"/>
      <c r="P175" s="35"/>
      <c r="Q175" s="35"/>
      <c r="R175" s="35"/>
      <c r="S175" s="35"/>
      <c r="T175" s="35"/>
      <c r="U175" s="35"/>
      <c r="V175" s="35"/>
      <c r="W175" s="35"/>
      <c r="X175" s="35"/>
      <c r="Y175" s="35"/>
      <c r="Z175" s="35"/>
    </row>
    <row r="176" spans="1:26" ht="15.75" customHeight="1" x14ac:dyDescent="0.25">
      <c r="A176" s="35"/>
      <c r="B176" s="35"/>
      <c r="C176" s="35"/>
      <c r="D176" s="35"/>
      <c r="E176" s="35"/>
      <c r="F176" s="35"/>
      <c r="G176" s="35"/>
      <c r="H176" s="35"/>
      <c r="I176" s="35"/>
      <c r="J176" s="35"/>
      <c r="K176" s="35"/>
      <c r="L176" s="35"/>
      <c r="M176" s="35"/>
      <c r="N176" s="35"/>
      <c r="O176" s="35"/>
      <c r="P176" s="35"/>
      <c r="Q176" s="35"/>
      <c r="R176" s="35"/>
      <c r="S176" s="35"/>
      <c r="T176" s="35"/>
      <c r="U176" s="35"/>
      <c r="V176" s="35"/>
      <c r="W176" s="35"/>
      <c r="X176" s="35"/>
      <c r="Y176" s="35"/>
      <c r="Z176" s="35"/>
    </row>
    <row r="177" spans="1:26" ht="15.75" customHeight="1" x14ac:dyDescent="0.25">
      <c r="A177" s="35"/>
      <c r="B177" s="35"/>
      <c r="C177" s="35"/>
      <c r="D177" s="35"/>
      <c r="E177" s="35"/>
      <c r="F177" s="35"/>
      <c r="G177" s="35"/>
      <c r="H177" s="35"/>
      <c r="I177" s="35"/>
      <c r="J177" s="35"/>
      <c r="K177" s="35"/>
      <c r="L177" s="35"/>
      <c r="M177" s="35"/>
      <c r="N177" s="35"/>
      <c r="O177" s="35"/>
      <c r="P177" s="35"/>
      <c r="Q177" s="35"/>
      <c r="R177" s="35"/>
      <c r="S177" s="35"/>
      <c r="T177" s="35"/>
      <c r="U177" s="35"/>
      <c r="V177" s="35"/>
      <c r="W177" s="35"/>
      <c r="X177" s="35"/>
      <c r="Y177" s="35"/>
      <c r="Z177" s="35"/>
    </row>
    <row r="178" spans="1:26" ht="15.75" customHeight="1" x14ac:dyDescent="0.25">
      <c r="A178" s="35"/>
      <c r="B178" s="35"/>
      <c r="C178" s="35"/>
      <c r="D178" s="35"/>
      <c r="E178" s="35"/>
      <c r="F178" s="35"/>
      <c r="G178" s="35"/>
      <c r="H178" s="35"/>
      <c r="I178" s="35"/>
      <c r="J178" s="35"/>
      <c r="K178" s="35"/>
      <c r="L178" s="35"/>
      <c r="M178" s="35"/>
      <c r="N178" s="35"/>
      <c r="O178" s="35"/>
      <c r="P178" s="35"/>
      <c r="Q178" s="35"/>
      <c r="R178" s="35"/>
      <c r="S178" s="35"/>
      <c r="T178" s="35"/>
      <c r="U178" s="35"/>
      <c r="V178" s="35"/>
      <c r="W178" s="35"/>
      <c r="X178" s="35"/>
      <c r="Y178" s="35"/>
      <c r="Z178" s="35"/>
    </row>
    <row r="179" spans="1:26" ht="15.75" customHeight="1" x14ac:dyDescent="0.25">
      <c r="A179" s="35"/>
      <c r="B179" s="35"/>
      <c r="C179" s="35"/>
      <c r="D179" s="35"/>
      <c r="E179" s="35"/>
      <c r="F179" s="35"/>
      <c r="G179" s="35"/>
      <c r="H179" s="35"/>
      <c r="I179" s="35"/>
      <c r="J179" s="35"/>
      <c r="K179" s="35"/>
      <c r="L179" s="35"/>
      <c r="M179" s="35"/>
      <c r="N179" s="35"/>
      <c r="O179" s="35"/>
      <c r="P179" s="35"/>
      <c r="Q179" s="35"/>
      <c r="R179" s="35"/>
      <c r="S179" s="35"/>
      <c r="T179" s="35"/>
      <c r="U179" s="35"/>
      <c r="V179" s="35"/>
      <c r="W179" s="35"/>
      <c r="X179" s="35"/>
      <c r="Y179" s="35"/>
      <c r="Z179" s="35"/>
    </row>
    <row r="180" spans="1:26" ht="15.75" customHeight="1" x14ac:dyDescent="0.25">
      <c r="A180" s="35"/>
      <c r="B180" s="35"/>
      <c r="C180" s="35"/>
      <c r="D180" s="35"/>
      <c r="E180" s="35"/>
      <c r="F180" s="35"/>
      <c r="G180" s="35"/>
      <c r="H180" s="35"/>
      <c r="I180" s="35"/>
      <c r="J180" s="35"/>
      <c r="K180" s="35"/>
      <c r="L180" s="35"/>
      <c r="M180" s="35"/>
      <c r="N180" s="35"/>
      <c r="O180" s="35"/>
      <c r="P180" s="35"/>
      <c r="Q180" s="35"/>
      <c r="R180" s="35"/>
      <c r="S180" s="35"/>
      <c r="T180" s="35"/>
      <c r="U180" s="35"/>
      <c r="V180" s="35"/>
      <c r="W180" s="35"/>
      <c r="X180" s="35"/>
      <c r="Y180" s="35"/>
      <c r="Z180" s="35"/>
    </row>
    <row r="181" spans="1:26" ht="15.75" customHeight="1" x14ac:dyDescent="0.25">
      <c r="A181" s="35"/>
      <c r="B181" s="35"/>
      <c r="C181" s="35"/>
      <c r="D181" s="35"/>
      <c r="E181" s="35"/>
      <c r="F181" s="35"/>
      <c r="G181" s="35"/>
      <c r="H181" s="35"/>
      <c r="I181" s="35"/>
      <c r="J181" s="35"/>
      <c r="K181" s="35"/>
      <c r="L181" s="35"/>
      <c r="M181" s="35"/>
      <c r="N181" s="35"/>
      <c r="O181" s="35"/>
      <c r="P181" s="35"/>
      <c r="Q181" s="35"/>
      <c r="R181" s="35"/>
      <c r="S181" s="35"/>
      <c r="T181" s="35"/>
      <c r="U181" s="35"/>
      <c r="V181" s="35"/>
      <c r="W181" s="35"/>
      <c r="X181" s="35"/>
      <c r="Y181" s="35"/>
      <c r="Z181" s="35"/>
    </row>
    <row r="182" spans="1:26" ht="15.75" customHeight="1" x14ac:dyDescent="0.25">
      <c r="A182" s="35"/>
      <c r="B182" s="35"/>
      <c r="C182" s="35"/>
      <c r="D182" s="35"/>
      <c r="E182" s="35"/>
      <c r="F182" s="35"/>
      <c r="G182" s="35"/>
      <c r="H182" s="35"/>
      <c r="I182" s="35"/>
      <c r="J182" s="35"/>
      <c r="K182" s="35"/>
      <c r="L182" s="35"/>
      <c r="M182" s="35"/>
      <c r="N182" s="35"/>
      <c r="O182" s="35"/>
      <c r="P182" s="35"/>
      <c r="Q182" s="35"/>
      <c r="R182" s="35"/>
      <c r="S182" s="35"/>
      <c r="T182" s="35"/>
      <c r="U182" s="35"/>
      <c r="V182" s="35"/>
      <c r="W182" s="35"/>
      <c r="X182" s="35"/>
      <c r="Y182" s="35"/>
      <c r="Z182" s="35"/>
    </row>
    <row r="183" spans="1:26" ht="15.75" customHeight="1" x14ac:dyDescent="0.25">
      <c r="A183" s="35"/>
      <c r="B183" s="35"/>
      <c r="C183" s="35"/>
      <c r="D183" s="35"/>
      <c r="E183" s="35"/>
      <c r="F183" s="35"/>
      <c r="G183" s="35"/>
      <c r="H183" s="35"/>
      <c r="I183" s="35"/>
      <c r="J183" s="35"/>
      <c r="K183" s="35"/>
      <c r="L183" s="35"/>
      <c r="M183" s="35"/>
      <c r="N183" s="35"/>
      <c r="O183" s="35"/>
      <c r="P183" s="35"/>
      <c r="Q183" s="35"/>
      <c r="R183" s="35"/>
      <c r="S183" s="35"/>
      <c r="T183" s="35"/>
      <c r="U183" s="35"/>
      <c r="V183" s="35"/>
      <c r="W183" s="35"/>
      <c r="X183" s="35"/>
      <c r="Y183" s="35"/>
      <c r="Z183" s="35"/>
    </row>
    <row r="184" spans="1:26" ht="15.75" customHeight="1" x14ac:dyDescent="0.25">
      <c r="A184" s="35"/>
      <c r="B184" s="35"/>
      <c r="C184" s="35"/>
      <c r="D184" s="35"/>
      <c r="E184" s="35"/>
      <c r="F184" s="35"/>
      <c r="G184" s="35"/>
      <c r="H184" s="35"/>
      <c r="I184" s="35"/>
      <c r="J184" s="35"/>
      <c r="K184" s="35"/>
      <c r="L184" s="35"/>
      <c r="M184" s="35"/>
      <c r="N184" s="35"/>
      <c r="O184" s="35"/>
      <c r="P184" s="35"/>
      <c r="Q184" s="35"/>
      <c r="R184" s="35"/>
      <c r="S184" s="35"/>
      <c r="T184" s="35"/>
      <c r="U184" s="35"/>
      <c r="V184" s="35"/>
      <c r="W184" s="35"/>
      <c r="X184" s="35"/>
      <c r="Y184" s="35"/>
      <c r="Z184" s="35"/>
    </row>
    <row r="185" spans="1:26" ht="15.75" customHeight="1" x14ac:dyDescent="0.25">
      <c r="A185" s="35"/>
      <c r="B185" s="35"/>
      <c r="C185" s="35"/>
      <c r="D185" s="35"/>
      <c r="E185" s="35"/>
      <c r="F185" s="35"/>
      <c r="G185" s="35"/>
      <c r="H185" s="35"/>
      <c r="I185" s="35"/>
      <c r="J185" s="35"/>
      <c r="K185" s="35"/>
      <c r="L185" s="35"/>
      <c r="M185" s="35"/>
      <c r="N185" s="35"/>
      <c r="O185" s="35"/>
      <c r="P185" s="35"/>
      <c r="Q185" s="35"/>
      <c r="R185" s="35"/>
      <c r="S185" s="35"/>
      <c r="T185" s="35"/>
      <c r="U185" s="35"/>
      <c r="V185" s="35"/>
      <c r="W185" s="35"/>
      <c r="X185" s="35"/>
      <c r="Y185" s="35"/>
      <c r="Z185" s="35"/>
    </row>
    <row r="186" spans="1:26" ht="15.75" customHeight="1" x14ac:dyDescent="0.25">
      <c r="A186" s="35"/>
      <c r="B186" s="35"/>
      <c r="C186" s="35"/>
      <c r="D186" s="35"/>
      <c r="E186" s="35"/>
      <c r="F186" s="35"/>
      <c r="G186" s="35"/>
      <c r="H186" s="35"/>
      <c r="I186" s="35"/>
      <c r="J186" s="35"/>
      <c r="K186" s="35"/>
      <c r="L186" s="35"/>
      <c r="M186" s="35"/>
      <c r="N186" s="35"/>
      <c r="O186" s="35"/>
      <c r="P186" s="35"/>
      <c r="Q186" s="35"/>
      <c r="R186" s="35"/>
      <c r="S186" s="35"/>
      <c r="T186" s="35"/>
      <c r="U186" s="35"/>
      <c r="V186" s="35"/>
      <c r="W186" s="35"/>
      <c r="X186" s="35"/>
      <c r="Y186" s="35"/>
      <c r="Z186" s="35"/>
    </row>
    <row r="187" spans="1:26" ht="15.75" customHeight="1" x14ac:dyDescent="0.25">
      <c r="A187" s="35"/>
      <c r="B187" s="35"/>
      <c r="C187" s="35"/>
      <c r="D187" s="35"/>
      <c r="E187" s="35"/>
      <c r="F187" s="35"/>
      <c r="G187" s="35"/>
      <c r="H187" s="35"/>
      <c r="I187" s="35"/>
      <c r="J187" s="35"/>
      <c r="K187" s="35"/>
      <c r="L187" s="35"/>
      <c r="M187" s="35"/>
      <c r="N187" s="35"/>
      <c r="O187" s="35"/>
      <c r="P187" s="35"/>
      <c r="Q187" s="35"/>
      <c r="R187" s="35"/>
      <c r="S187" s="35"/>
      <c r="T187" s="35"/>
      <c r="U187" s="35"/>
      <c r="V187" s="35"/>
      <c r="W187" s="35"/>
      <c r="X187" s="35"/>
      <c r="Y187" s="35"/>
      <c r="Z187" s="35"/>
    </row>
    <row r="188" spans="1:26" ht="15.75" customHeight="1" x14ac:dyDescent="0.25">
      <c r="A188" s="35"/>
      <c r="B188" s="35"/>
      <c r="C188" s="35"/>
      <c r="D188" s="35"/>
      <c r="E188" s="35"/>
      <c r="F188" s="35"/>
      <c r="G188" s="35"/>
      <c r="H188" s="35"/>
      <c r="I188" s="35"/>
      <c r="J188" s="35"/>
      <c r="K188" s="35"/>
      <c r="L188" s="35"/>
      <c r="M188" s="35"/>
      <c r="N188" s="35"/>
      <c r="O188" s="35"/>
      <c r="P188" s="35"/>
      <c r="Q188" s="35"/>
      <c r="R188" s="35"/>
      <c r="S188" s="35"/>
      <c r="T188" s="35"/>
      <c r="U188" s="35"/>
      <c r="V188" s="35"/>
      <c r="W188" s="35"/>
      <c r="X188" s="35"/>
      <c r="Y188" s="35"/>
      <c r="Z188" s="35"/>
    </row>
    <row r="189" spans="1:26" ht="15.75" customHeight="1" x14ac:dyDescent="0.25">
      <c r="A189" s="35"/>
      <c r="B189" s="35"/>
      <c r="C189" s="35"/>
      <c r="D189" s="35"/>
      <c r="E189" s="35"/>
      <c r="F189" s="35"/>
      <c r="G189" s="35"/>
      <c r="H189" s="35"/>
      <c r="I189" s="35"/>
      <c r="J189" s="35"/>
      <c r="K189" s="35"/>
      <c r="L189" s="35"/>
      <c r="M189" s="35"/>
      <c r="N189" s="35"/>
      <c r="O189" s="35"/>
      <c r="P189" s="35"/>
      <c r="Q189" s="35"/>
      <c r="R189" s="35"/>
      <c r="S189" s="35"/>
      <c r="T189" s="35"/>
      <c r="U189" s="35"/>
      <c r="V189" s="35"/>
      <c r="W189" s="35"/>
      <c r="X189" s="35"/>
      <c r="Y189" s="35"/>
      <c r="Z189" s="35"/>
    </row>
    <row r="190" spans="1:26" ht="15.75" customHeight="1" x14ac:dyDescent="0.25">
      <c r="A190" s="35"/>
      <c r="B190" s="35"/>
      <c r="C190" s="35"/>
      <c r="D190" s="35"/>
      <c r="E190" s="35"/>
      <c r="F190" s="35"/>
      <c r="G190" s="35"/>
      <c r="H190" s="35"/>
      <c r="I190" s="35"/>
      <c r="J190" s="35"/>
      <c r="K190" s="35"/>
      <c r="L190" s="35"/>
      <c r="M190" s="35"/>
      <c r="N190" s="35"/>
      <c r="O190" s="35"/>
      <c r="P190" s="35"/>
      <c r="Q190" s="35"/>
      <c r="R190" s="35"/>
      <c r="S190" s="35"/>
      <c r="T190" s="35"/>
      <c r="U190" s="35"/>
      <c r="V190" s="35"/>
      <c r="W190" s="35"/>
      <c r="X190" s="35"/>
      <c r="Y190" s="35"/>
      <c r="Z190" s="35"/>
    </row>
    <row r="191" spans="1:26" ht="15.75" customHeight="1" x14ac:dyDescent="0.25">
      <c r="A191" s="35"/>
      <c r="B191" s="35"/>
      <c r="C191" s="35"/>
      <c r="D191" s="35"/>
      <c r="E191" s="35"/>
      <c r="F191" s="35"/>
      <c r="G191" s="35"/>
      <c r="H191" s="35"/>
      <c r="I191" s="35"/>
      <c r="J191" s="35"/>
      <c r="K191" s="35"/>
      <c r="L191" s="35"/>
      <c r="M191" s="35"/>
      <c r="N191" s="35"/>
      <c r="O191" s="35"/>
      <c r="P191" s="35"/>
      <c r="Q191" s="35"/>
      <c r="R191" s="35"/>
      <c r="S191" s="35"/>
      <c r="T191" s="35"/>
      <c r="U191" s="35"/>
      <c r="V191" s="35"/>
      <c r="W191" s="35"/>
      <c r="X191" s="35"/>
      <c r="Y191" s="35"/>
      <c r="Z191" s="35"/>
    </row>
    <row r="192" spans="1:26" ht="15.75" customHeight="1" x14ac:dyDescent="0.25">
      <c r="A192" s="35"/>
      <c r="B192" s="35"/>
      <c r="C192" s="35"/>
      <c r="D192" s="35"/>
      <c r="E192" s="35"/>
      <c r="F192" s="35"/>
      <c r="G192" s="35"/>
      <c r="H192" s="35"/>
      <c r="I192" s="35"/>
      <c r="J192" s="35"/>
      <c r="K192" s="35"/>
      <c r="L192" s="35"/>
      <c r="M192" s="35"/>
      <c r="N192" s="35"/>
      <c r="O192" s="35"/>
      <c r="P192" s="35"/>
      <c r="Q192" s="35"/>
      <c r="R192" s="35"/>
      <c r="S192" s="35"/>
      <c r="T192" s="35"/>
      <c r="U192" s="35"/>
      <c r="V192" s="35"/>
      <c r="W192" s="35"/>
      <c r="X192" s="35"/>
      <c r="Y192" s="35"/>
      <c r="Z192" s="35"/>
    </row>
    <row r="193" spans="1:26" ht="15.75" customHeight="1" x14ac:dyDescent="0.25">
      <c r="A193" s="35"/>
      <c r="B193" s="35"/>
      <c r="C193" s="35"/>
      <c r="D193" s="35"/>
      <c r="E193" s="35"/>
      <c r="F193" s="35"/>
      <c r="G193" s="35"/>
      <c r="H193" s="35"/>
      <c r="I193" s="35"/>
      <c r="J193" s="35"/>
      <c r="K193" s="35"/>
      <c r="L193" s="35"/>
      <c r="M193" s="35"/>
      <c r="N193" s="35"/>
      <c r="O193" s="35"/>
      <c r="P193" s="35"/>
      <c r="Q193" s="35"/>
      <c r="R193" s="35"/>
      <c r="S193" s="35"/>
      <c r="T193" s="35"/>
      <c r="U193" s="35"/>
      <c r="V193" s="35"/>
      <c r="W193" s="35"/>
      <c r="X193" s="35"/>
      <c r="Y193" s="35"/>
      <c r="Z193" s="35"/>
    </row>
    <row r="194" spans="1:26" ht="15.75" customHeight="1" x14ac:dyDescent="0.25">
      <c r="A194" s="35"/>
      <c r="B194" s="35"/>
      <c r="C194" s="35"/>
      <c r="D194" s="35"/>
      <c r="E194" s="35"/>
      <c r="F194" s="35"/>
      <c r="G194" s="35"/>
      <c r="H194" s="35"/>
      <c r="I194" s="35"/>
      <c r="J194" s="35"/>
      <c r="K194" s="35"/>
      <c r="L194" s="35"/>
      <c r="M194" s="35"/>
      <c r="N194" s="35"/>
      <c r="O194" s="35"/>
      <c r="P194" s="35"/>
      <c r="Q194" s="35"/>
      <c r="R194" s="35"/>
      <c r="S194" s="35"/>
      <c r="T194" s="35"/>
      <c r="U194" s="35"/>
      <c r="V194" s="35"/>
      <c r="W194" s="35"/>
      <c r="X194" s="35"/>
      <c r="Y194" s="35"/>
      <c r="Z194" s="35"/>
    </row>
    <row r="195" spans="1:26" ht="15.75" customHeight="1" x14ac:dyDescent="0.25">
      <c r="A195" s="35"/>
      <c r="B195" s="35"/>
      <c r="C195" s="35"/>
      <c r="D195" s="35"/>
      <c r="E195" s="35"/>
      <c r="F195" s="35"/>
      <c r="G195" s="35"/>
      <c r="H195" s="35"/>
      <c r="I195" s="35"/>
      <c r="J195" s="35"/>
      <c r="K195" s="35"/>
      <c r="L195" s="35"/>
      <c r="M195" s="35"/>
      <c r="N195" s="35"/>
      <c r="O195" s="35"/>
      <c r="P195" s="35"/>
      <c r="Q195" s="35"/>
      <c r="R195" s="35"/>
      <c r="S195" s="35"/>
      <c r="T195" s="35"/>
      <c r="U195" s="35"/>
      <c r="V195" s="35"/>
      <c r="W195" s="35"/>
      <c r="X195" s="35"/>
      <c r="Y195" s="35"/>
      <c r="Z195" s="35"/>
    </row>
    <row r="196" spans="1:26" ht="15.75" customHeight="1" x14ac:dyDescent="0.25">
      <c r="A196" s="35"/>
      <c r="B196" s="35"/>
      <c r="C196" s="35"/>
      <c r="D196" s="35"/>
      <c r="E196" s="35"/>
      <c r="F196" s="35"/>
      <c r="G196" s="35"/>
      <c r="H196" s="35"/>
      <c r="I196" s="35"/>
      <c r="J196" s="35"/>
      <c r="K196" s="35"/>
      <c r="L196" s="35"/>
      <c r="M196" s="35"/>
      <c r="N196" s="35"/>
      <c r="O196" s="35"/>
      <c r="P196" s="35"/>
      <c r="Q196" s="35"/>
      <c r="R196" s="35"/>
      <c r="S196" s="35"/>
      <c r="T196" s="35"/>
      <c r="U196" s="35"/>
      <c r="V196" s="35"/>
      <c r="W196" s="35"/>
      <c r="X196" s="35"/>
      <c r="Y196" s="35"/>
      <c r="Z196" s="35"/>
    </row>
    <row r="197" spans="1:26" ht="15.75" customHeight="1" x14ac:dyDescent="0.25">
      <c r="A197" s="35"/>
      <c r="B197" s="35"/>
      <c r="C197" s="35"/>
      <c r="D197" s="35"/>
      <c r="E197" s="35"/>
      <c r="F197" s="35"/>
      <c r="G197" s="35"/>
      <c r="H197" s="35"/>
      <c r="I197" s="35"/>
      <c r="J197" s="35"/>
      <c r="K197" s="35"/>
      <c r="L197" s="35"/>
      <c r="M197" s="35"/>
      <c r="N197" s="35"/>
      <c r="O197" s="35"/>
      <c r="P197" s="35"/>
      <c r="Q197" s="35"/>
      <c r="R197" s="35"/>
      <c r="S197" s="35"/>
      <c r="T197" s="35"/>
      <c r="U197" s="35"/>
      <c r="V197" s="35"/>
      <c r="W197" s="35"/>
      <c r="X197" s="35"/>
      <c r="Y197" s="35"/>
      <c r="Z197" s="35"/>
    </row>
    <row r="198" spans="1:26" ht="15.75" customHeight="1" x14ac:dyDescent="0.25">
      <c r="A198" s="35"/>
      <c r="B198" s="35"/>
      <c r="C198" s="35"/>
      <c r="D198" s="35"/>
      <c r="E198" s="35"/>
      <c r="F198" s="35"/>
      <c r="G198" s="35"/>
      <c r="H198" s="35"/>
      <c r="I198" s="35"/>
      <c r="J198" s="35"/>
      <c r="K198" s="35"/>
      <c r="L198" s="35"/>
      <c r="M198" s="35"/>
      <c r="N198" s="35"/>
      <c r="O198" s="35"/>
      <c r="P198" s="35"/>
      <c r="Q198" s="35"/>
      <c r="R198" s="35"/>
      <c r="S198" s="35"/>
      <c r="T198" s="35"/>
      <c r="U198" s="35"/>
      <c r="V198" s="35"/>
      <c r="W198" s="35"/>
      <c r="X198" s="35"/>
      <c r="Y198" s="35"/>
      <c r="Z198" s="35"/>
    </row>
    <row r="199" spans="1:26" ht="15.75" customHeight="1" x14ac:dyDescent="0.25">
      <c r="A199" s="35"/>
      <c r="B199" s="35"/>
      <c r="C199" s="35"/>
      <c r="D199" s="35"/>
      <c r="E199" s="35"/>
      <c r="F199" s="35"/>
      <c r="G199" s="35"/>
      <c r="H199" s="35"/>
      <c r="I199" s="35"/>
      <c r="J199" s="35"/>
      <c r="K199" s="35"/>
      <c r="L199" s="35"/>
      <c r="M199" s="35"/>
      <c r="N199" s="35"/>
      <c r="O199" s="35"/>
      <c r="P199" s="35"/>
      <c r="Q199" s="35"/>
      <c r="R199" s="35"/>
      <c r="S199" s="35"/>
      <c r="T199" s="35"/>
      <c r="U199" s="35"/>
      <c r="V199" s="35"/>
      <c r="W199" s="35"/>
      <c r="X199" s="35"/>
      <c r="Y199" s="35"/>
      <c r="Z199" s="35"/>
    </row>
    <row r="200" spans="1:26" ht="15.75" customHeight="1" x14ac:dyDescent="0.25">
      <c r="A200" s="35"/>
      <c r="B200" s="35"/>
      <c r="C200" s="35"/>
      <c r="D200" s="35"/>
      <c r="E200" s="35"/>
      <c r="F200" s="35"/>
      <c r="G200" s="35"/>
      <c r="H200" s="35"/>
      <c r="I200" s="35"/>
      <c r="J200" s="35"/>
      <c r="K200" s="35"/>
      <c r="L200" s="35"/>
      <c r="M200" s="35"/>
      <c r="N200" s="35"/>
      <c r="O200" s="35"/>
      <c r="P200" s="35"/>
      <c r="Q200" s="35"/>
      <c r="R200" s="35"/>
      <c r="S200" s="35"/>
      <c r="T200" s="35"/>
      <c r="U200" s="35"/>
      <c r="V200" s="35"/>
      <c r="W200" s="35"/>
      <c r="X200" s="35"/>
      <c r="Y200" s="35"/>
      <c r="Z200" s="35"/>
    </row>
    <row r="201" spans="1:26" ht="15.75" customHeight="1" x14ac:dyDescent="0.25">
      <c r="A201" s="35"/>
      <c r="B201" s="35"/>
      <c r="C201" s="35"/>
      <c r="D201" s="35"/>
      <c r="E201" s="35"/>
      <c r="F201" s="35"/>
      <c r="G201" s="35"/>
      <c r="H201" s="35"/>
      <c r="I201" s="35"/>
      <c r="J201" s="35"/>
      <c r="K201" s="35"/>
      <c r="L201" s="35"/>
      <c r="M201" s="35"/>
      <c r="N201" s="35"/>
      <c r="O201" s="35"/>
      <c r="P201" s="35"/>
      <c r="Q201" s="35"/>
      <c r="R201" s="35"/>
      <c r="S201" s="35"/>
      <c r="T201" s="35"/>
      <c r="U201" s="35"/>
      <c r="V201" s="35"/>
      <c r="W201" s="35"/>
      <c r="X201" s="35"/>
      <c r="Y201" s="35"/>
      <c r="Z201" s="35"/>
    </row>
    <row r="202" spans="1:26" ht="15.75" customHeight="1" x14ac:dyDescent="0.25">
      <c r="A202" s="35"/>
      <c r="B202" s="35"/>
      <c r="C202" s="35"/>
      <c r="D202" s="35"/>
      <c r="E202" s="35"/>
      <c r="F202" s="35"/>
      <c r="G202" s="35"/>
      <c r="H202" s="35"/>
      <c r="I202" s="35"/>
      <c r="J202" s="35"/>
      <c r="K202" s="35"/>
      <c r="L202" s="35"/>
      <c r="M202" s="35"/>
      <c r="N202" s="35"/>
      <c r="O202" s="35"/>
      <c r="P202" s="35"/>
      <c r="Q202" s="35"/>
      <c r="R202" s="35"/>
      <c r="S202" s="35"/>
      <c r="T202" s="35"/>
      <c r="U202" s="35"/>
      <c r="V202" s="35"/>
      <c r="W202" s="35"/>
      <c r="X202" s="35"/>
      <c r="Y202" s="35"/>
      <c r="Z202" s="35"/>
    </row>
    <row r="203" spans="1:26" ht="15.75" customHeight="1" x14ac:dyDescent="0.25">
      <c r="A203" s="35"/>
      <c r="B203" s="35"/>
      <c r="C203" s="35"/>
      <c r="D203" s="35"/>
      <c r="E203" s="35"/>
      <c r="F203" s="35"/>
      <c r="G203" s="35"/>
      <c r="H203" s="35"/>
      <c r="I203" s="35"/>
      <c r="J203" s="35"/>
      <c r="K203" s="35"/>
      <c r="L203" s="35"/>
      <c r="M203" s="35"/>
      <c r="N203" s="35"/>
      <c r="O203" s="35"/>
      <c r="P203" s="35"/>
      <c r="Q203" s="35"/>
      <c r="R203" s="35"/>
      <c r="S203" s="35"/>
      <c r="T203" s="35"/>
      <c r="U203" s="35"/>
      <c r="V203" s="35"/>
      <c r="W203" s="35"/>
      <c r="X203" s="35"/>
      <c r="Y203" s="35"/>
      <c r="Z203" s="35"/>
    </row>
    <row r="204" spans="1:26" ht="15.75" customHeight="1" x14ac:dyDescent="0.25">
      <c r="A204" s="35"/>
      <c r="B204" s="35"/>
      <c r="C204" s="35"/>
      <c r="D204" s="35"/>
      <c r="E204" s="35"/>
      <c r="F204" s="35"/>
      <c r="G204" s="35"/>
      <c r="H204" s="35"/>
      <c r="I204" s="35"/>
      <c r="J204" s="35"/>
      <c r="K204" s="35"/>
      <c r="L204" s="35"/>
      <c r="M204" s="35"/>
      <c r="N204" s="35"/>
      <c r="O204" s="35"/>
      <c r="P204" s="35"/>
      <c r="Q204" s="35"/>
      <c r="R204" s="35"/>
      <c r="S204" s="35"/>
      <c r="T204" s="35"/>
      <c r="U204" s="35"/>
      <c r="V204" s="35"/>
      <c r="W204" s="35"/>
      <c r="X204" s="35"/>
      <c r="Y204" s="35"/>
      <c r="Z204" s="35"/>
    </row>
    <row r="205" spans="1:26" ht="15.75" customHeight="1" x14ac:dyDescent="0.25">
      <c r="A205" s="35"/>
      <c r="B205" s="35"/>
      <c r="C205" s="35"/>
      <c r="D205" s="35"/>
      <c r="E205" s="35"/>
      <c r="F205" s="35"/>
      <c r="G205" s="35"/>
      <c r="H205" s="35"/>
      <c r="I205" s="35"/>
      <c r="J205" s="35"/>
      <c r="K205" s="35"/>
      <c r="L205" s="35"/>
      <c r="M205" s="35"/>
      <c r="N205" s="35"/>
      <c r="O205" s="35"/>
      <c r="P205" s="35"/>
      <c r="Q205" s="35"/>
      <c r="R205" s="35"/>
      <c r="S205" s="35"/>
      <c r="T205" s="35"/>
      <c r="U205" s="35"/>
      <c r="V205" s="35"/>
      <c r="W205" s="35"/>
      <c r="X205" s="35"/>
      <c r="Y205" s="35"/>
      <c r="Z205" s="35"/>
    </row>
    <row r="206" spans="1:26" ht="15.75" customHeight="1" x14ac:dyDescent="0.25">
      <c r="A206" s="35"/>
      <c r="B206" s="35"/>
      <c r="C206" s="35"/>
      <c r="D206" s="35"/>
      <c r="E206" s="35"/>
      <c r="F206" s="35"/>
      <c r="G206" s="35"/>
      <c r="H206" s="35"/>
      <c r="I206" s="35"/>
      <c r="J206" s="35"/>
      <c r="K206" s="35"/>
      <c r="L206" s="35"/>
      <c r="M206" s="35"/>
      <c r="N206" s="35"/>
      <c r="O206" s="35"/>
      <c r="P206" s="35"/>
      <c r="Q206" s="35"/>
      <c r="R206" s="35"/>
      <c r="S206" s="35"/>
      <c r="T206" s="35"/>
      <c r="U206" s="35"/>
      <c r="V206" s="35"/>
      <c r="W206" s="35"/>
      <c r="X206" s="35"/>
      <c r="Y206" s="35"/>
      <c r="Z206" s="35"/>
    </row>
    <row r="207" spans="1:26" ht="15.75" customHeight="1" x14ac:dyDescent="0.25">
      <c r="A207" s="35"/>
      <c r="B207" s="35"/>
      <c r="C207" s="35"/>
      <c r="D207" s="35"/>
      <c r="E207" s="35"/>
      <c r="F207" s="35"/>
      <c r="G207" s="35"/>
      <c r="H207" s="35"/>
      <c r="I207" s="35"/>
      <c r="J207" s="35"/>
      <c r="K207" s="35"/>
      <c r="L207" s="35"/>
      <c r="M207" s="35"/>
      <c r="N207" s="35"/>
      <c r="O207" s="35"/>
      <c r="P207" s="35"/>
      <c r="Q207" s="35"/>
      <c r="R207" s="35"/>
      <c r="S207" s="35"/>
      <c r="T207" s="35"/>
      <c r="U207" s="35"/>
      <c r="V207" s="35"/>
      <c r="W207" s="35"/>
      <c r="X207" s="35"/>
      <c r="Y207" s="35"/>
      <c r="Z207" s="35"/>
    </row>
    <row r="208" spans="1:26" ht="15.75" customHeight="1" x14ac:dyDescent="0.25">
      <c r="A208" s="35"/>
      <c r="B208" s="35"/>
      <c r="C208" s="35"/>
      <c r="D208" s="35"/>
      <c r="E208" s="35"/>
      <c r="F208" s="35"/>
      <c r="G208" s="35"/>
      <c r="H208" s="35"/>
      <c r="I208" s="35"/>
      <c r="J208" s="35"/>
      <c r="K208" s="35"/>
      <c r="L208" s="35"/>
      <c r="M208" s="35"/>
      <c r="N208" s="35"/>
      <c r="O208" s="35"/>
      <c r="P208" s="35"/>
      <c r="Q208" s="35"/>
      <c r="R208" s="35"/>
      <c r="S208" s="35"/>
      <c r="T208" s="35"/>
      <c r="U208" s="35"/>
      <c r="V208" s="35"/>
      <c r="W208" s="35"/>
      <c r="X208" s="35"/>
      <c r="Y208" s="35"/>
      <c r="Z208" s="35"/>
    </row>
    <row r="209" spans="1:26" ht="15.75" customHeight="1" x14ac:dyDescent="0.25">
      <c r="A209" s="35"/>
      <c r="B209" s="35"/>
      <c r="C209" s="35"/>
      <c r="D209" s="35"/>
      <c r="E209" s="35"/>
      <c r="F209" s="35"/>
      <c r="G209" s="35"/>
      <c r="H209" s="35"/>
      <c r="I209" s="35"/>
      <c r="J209" s="35"/>
      <c r="K209" s="35"/>
      <c r="L209" s="35"/>
      <c r="M209" s="35"/>
      <c r="N209" s="35"/>
      <c r="O209" s="35"/>
      <c r="P209" s="35"/>
      <c r="Q209" s="35"/>
      <c r="R209" s="35"/>
      <c r="S209" s="35"/>
      <c r="T209" s="35"/>
      <c r="U209" s="35"/>
      <c r="V209" s="35"/>
      <c r="W209" s="35"/>
      <c r="X209" s="35"/>
      <c r="Y209" s="35"/>
      <c r="Z209" s="35"/>
    </row>
    <row r="210" spans="1:26" ht="15.75" customHeight="1" x14ac:dyDescent="0.25">
      <c r="A210" s="35"/>
      <c r="B210" s="35"/>
      <c r="C210" s="35"/>
      <c r="D210" s="35"/>
      <c r="E210" s="35"/>
      <c r="F210" s="35"/>
      <c r="G210" s="35"/>
      <c r="H210" s="35"/>
      <c r="I210" s="35"/>
      <c r="J210" s="35"/>
      <c r="K210" s="35"/>
      <c r="L210" s="35"/>
      <c r="M210" s="35"/>
      <c r="N210" s="35"/>
      <c r="O210" s="35"/>
      <c r="P210" s="35"/>
      <c r="Q210" s="35"/>
      <c r="R210" s="35"/>
      <c r="S210" s="35"/>
      <c r="T210" s="35"/>
      <c r="U210" s="35"/>
      <c r="V210" s="35"/>
      <c r="W210" s="35"/>
      <c r="X210" s="35"/>
      <c r="Y210" s="35"/>
      <c r="Z210" s="35"/>
    </row>
    <row r="211" spans="1:26" ht="15.75" customHeight="1" x14ac:dyDescent="0.25">
      <c r="A211" s="35"/>
      <c r="B211" s="35"/>
      <c r="C211" s="35"/>
      <c r="D211" s="35"/>
      <c r="E211" s="35"/>
      <c r="F211" s="35"/>
      <c r="G211" s="35"/>
      <c r="H211" s="35"/>
      <c r="I211" s="35"/>
      <c r="J211" s="35"/>
      <c r="K211" s="35"/>
      <c r="L211" s="35"/>
      <c r="M211" s="35"/>
      <c r="N211" s="35"/>
      <c r="O211" s="35"/>
      <c r="P211" s="35"/>
      <c r="Q211" s="35"/>
      <c r="R211" s="35"/>
      <c r="S211" s="35"/>
      <c r="T211" s="35"/>
      <c r="U211" s="35"/>
      <c r="V211" s="35"/>
      <c r="W211" s="35"/>
      <c r="X211" s="35"/>
      <c r="Y211" s="35"/>
      <c r="Z211" s="35"/>
    </row>
    <row r="212" spans="1:26" ht="15.75" customHeight="1" x14ac:dyDescent="0.25">
      <c r="A212" s="35"/>
      <c r="B212" s="35"/>
      <c r="C212" s="35"/>
      <c r="D212" s="35"/>
      <c r="E212" s="35"/>
      <c r="F212" s="35"/>
      <c r="G212" s="35"/>
      <c r="H212" s="35"/>
      <c r="I212" s="35"/>
      <c r="J212" s="35"/>
      <c r="K212" s="35"/>
      <c r="L212" s="35"/>
      <c r="M212" s="35"/>
      <c r="N212" s="35"/>
      <c r="O212" s="35"/>
      <c r="P212" s="35"/>
      <c r="Q212" s="35"/>
      <c r="R212" s="35"/>
      <c r="S212" s="35"/>
      <c r="T212" s="35"/>
      <c r="U212" s="35"/>
      <c r="V212" s="35"/>
      <c r="W212" s="35"/>
      <c r="X212" s="35"/>
      <c r="Y212" s="35"/>
      <c r="Z212" s="35"/>
    </row>
    <row r="213" spans="1:26" ht="15.75" customHeight="1" x14ac:dyDescent="0.25">
      <c r="A213" s="35"/>
      <c r="B213" s="35"/>
      <c r="C213" s="35"/>
      <c r="D213" s="35"/>
      <c r="E213" s="35"/>
      <c r="F213" s="35"/>
      <c r="G213" s="35"/>
      <c r="H213" s="35"/>
      <c r="I213" s="35"/>
      <c r="J213" s="35"/>
      <c r="K213" s="35"/>
      <c r="L213" s="35"/>
      <c r="M213" s="35"/>
      <c r="N213" s="35"/>
      <c r="O213" s="35"/>
      <c r="P213" s="35"/>
      <c r="Q213" s="35"/>
      <c r="R213" s="35"/>
      <c r="S213" s="35"/>
      <c r="T213" s="35"/>
      <c r="U213" s="35"/>
      <c r="V213" s="35"/>
      <c r="W213" s="35"/>
      <c r="X213" s="35"/>
      <c r="Y213" s="35"/>
      <c r="Z213" s="35"/>
    </row>
    <row r="214" spans="1:26" ht="15.75" customHeight="1" x14ac:dyDescent="0.25">
      <c r="A214" s="35"/>
      <c r="B214" s="35"/>
      <c r="C214" s="35"/>
      <c r="D214" s="35"/>
      <c r="E214" s="35"/>
      <c r="F214" s="35"/>
      <c r="G214" s="35"/>
      <c r="H214" s="35"/>
      <c r="I214" s="35"/>
      <c r="J214" s="35"/>
      <c r="K214" s="35"/>
      <c r="L214" s="35"/>
      <c r="M214" s="35"/>
      <c r="N214" s="35"/>
      <c r="O214" s="35"/>
      <c r="P214" s="35"/>
      <c r="Q214" s="35"/>
      <c r="R214" s="35"/>
      <c r="S214" s="35"/>
      <c r="T214" s="35"/>
      <c r="U214" s="35"/>
      <c r="V214" s="35"/>
      <c r="W214" s="35"/>
      <c r="X214" s="35"/>
      <c r="Y214" s="35"/>
      <c r="Z214" s="35"/>
    </row>
    <row r="215" spans="1:26" ht="15.75" customHeight="1" x14ac:dyDescent="0.25">
      <c r="A215" s="35"/>
      <c r="B215" s="35"/>
      <c r="C215" s="35"/>
      <c r="D215" s="35"/>
      <c r="E215" s="35"/>
      <c r="F215" s="35"/>
      <c r="G215" s="35"/>
      <c r="H215" s="35"/>
      <c r="I215" s="35"/>
      <c r="J215" s="35"/>
      <c r="K215" s="35"/>
      <c r="L215" s="35"/>
      <c r="M215" s="35"/>
      <c r="N215" s="35"/>
      <c r="O215" s="35"/>
      <c r="P215" s="35"/>
      <c r="Q215" s="35"/>
      <c r="R215" s="35"/>
      <c r="S215" s="35"/>
      <c r="T215" s="35"/>
      <c r="U215" s="35"/>
      <c r="V215" s="35"/>
      <c r="W215" s="35"/>
      <c r="X215" s="35"/>
      <c r="Y215" s="35"/>
      <c r="Z215" s="35"/>
    </row>
    <row r="216" spans="1:26" ht="15.75" customHeight="1" x14ac:dyDescent="0.25">
      <c r="A216" s="35"/>
      <c r="B216" s="35"/>
      <c r="C216" s="35"/>
      <c r="D216" s="35"/>
      <c r="E216" s="35"/>
      <c r="F216" s="35"/>
      <c r="G216" s="35"/>
      <c r="H216" s="35"/>
      <c r="I216" s="35"/>
      <c r="J216" s="35"/>
      <c r="K216" s="35"/>
      <c r="L216" s="35"/>
      <c r="M216" s="35"/>
      <c r="N216" s="35"/>
      <c r="O216" s="35"/>
      <c r="P216" s="35"/>
      <c r="Q216" s="35"/>
      <c r="R216" s="35"/>
      <c r="S216" s="35"/>
      <c r="T216" s="35"/>
      <c r="U216" s="35"/>
      <c r="V216" s="35"/>
      <c r="W216" s="35"/>
      <c r="X216" s="35"/>
      <c r="Y216" s="35"/>
      <c r="Z216" s="35"/>
    </row>
    <row r="217" spans="1:26" ht="15.75" customHeight="1" x14ac:dyDescent="0.25">
      <c r="A217" s="35"/>
      <c r="B217" s="35"/>
      <c r="C217" s="35"/>
      <c r="D217" s="35"/>
      <c r="E217" s="35"/>
      <c r="F217" s="35"/>
      <c r="G217" s="35"/>
      <c r="H217" s="35"/>
      <c r="I217" s="35"/>
      <c r="J217" s="35"/>
      <c r="K217" s="35"/>
      <c r="L217" s="35"/>
      <c r="M217" s="35"/>
      <c r="N217" s="35"/>
      <c r="O217" s="35"/>
      <c r="P217" s="35"/>
      <c r="Q217" s="35"/>
      <c r="R217" s="35"/>
      <c r="S217" s="35"/>
      <c r="T217" s="35"/>
      <c r="U217" s="35"/>
      <c r="V217" s="35"/>
      <c r="W217" s="35"/>
      <c r="X217" s="35"/>
      <c r="Y217" s="35"/>
      <c r="Z217" s="35"/>
    </row>
    <row r="218" spans="1:26" ht="15.75" customHeight="1" x14ac:dyDescent="0.25">
      <c r="A218" s="35"/>
      <c r="B218" s="35"/>
      <c r="C218" s="35"/>
      <c r="D218" s="35"/>
      <c r="E218" s="35"/>
      <c r="F218" s="35"/>
      <c r="G218" s="35"/>
      <c r="H218" s="35"/>
      <c r="I218" s="35"/>
      <c r="J218" s="35"/>
      <c r="K218" s="35"/>
      <c r="L218" s="35"/>
      <c r="M218" s="35"/>
      <c r="N218" s="35"/>
      <c r="O218" s="35"/>
      <c r="P218" s="35"/>
      <c r="Q218" s="35"/>
      <c r="R218" s="35"/>
      <c r="S218" s="35"/>
      <c r="T218" s="35"/>
      <c r="U218" s="35"/>
      <c r="V218" s="35"/>
      <c r="W218" s="35"/>
      <c r="X218" s="35"/>
      <c r="Y218" s="35"/>
      <c r="Z218" s="35"/>
    </row>
    <row r="219" spans="1:26" ht="15.75" customHeight="1" x14ac:dyDescent="0.25">
      <c r="A219" s="35"/>
      <c r="B219" s="35"/>
      <c r="C219" s="35"/>
      <c r="D219" s="35"/>
      <c r="E219" s="35"/>
      <c r="F219" s="35"/>
      <c r="G219" s="35"/>
      <c r="H219" s="35"/>
      <c r="I219" s="35"/>
      <c r="J219" s="35"/>
      <c r="K219" s="35"/>
      <c r="L219" s="35"/>
      <c r="M219" s="35"/>
      <c r="N219" s="35"/>
      <c r="O219" s="35"/>
      <c r="P219" s="35"/>
      <c r="Q219" s="35"/>
      <c r="R219" s="35"/>
      <c r="S219" s="35"/>
      <c r="T219" s="35"/>
      <c r="U219" s="35"/>
      <c r="V219" s="35"/>
      <c r="W219" s="35"/>
      <c r="X219" s="35"/>
      <c r="Y219" s="35"/>
      <c r="Z219" s="35"/>
    </row>
    <row r="220" spans="1:26" ht="15.75" customHeight="1" x14ac:dyDescent="0.25">
      <c r="A220" s="35"/>
      <c r="B220" s="35"/>
      <c r="C220" s="35"/>
      <c r="D220" s="35"/>
      <c r="E220" s="35"/>
      <c r="F220" s="35"/>
      <c r="G220" s="35"/>
      <c r="H220" s="35"/>
      <c r="I220" s="35"/>
      <c r="J220" s="35"/>
      <c r="K220" s="35"/>
      <c r="L220" s="35"/>
      <c r="M220" s="35"/>
      <c r="N220" s="35"/>
      <c r="O220" s="35"/>
      <c r="P220" s="35"/>
      <c r="Q220" s="35"/>
      <c r="R220" s="35"/>
      <c r="S220" s="35"/>
      <c r="T220" s="35"/>
      <c r="U220" s="35"/>
      <c r="V220" s="35"/>
      <c r="W220" s="35"/>
      <c r="X220" s="35"/>
      <c r="Y220" s="35"/>
      <c r="Z220" s="35"/>
    </row>
    <row r="221" spans="1:26" ht="15.75" customHeight="1" x14ac:dyDescent="0.25">
      <c r="A221" s="35"/>
      <c r="B221" s="35"/>
      <c r="C221" s="35"/>
      <c r="D221" s="35"/>
      <c r="E221" s="35"/>
      <c r="F221" s="35"/>
      <c r="G221" s="35"/>
      <c r="H221" s="35"/>
      <c r="I221" s="35"/>
      <c r="J221" s="35"/>
      <c r="K221" s="35"/>
      <c r="L221" s="35"/>
      <c r="M221" s="35"/>
      <c r="N221" s="35"/>
      <c r="O221" s="35"/>
      <c r="P221" s="35"/>
      <c r="Q221" s="35"/>
      <c r="R221" s="35"/>
      <c r="S221" s="35"/>
      <c r="T221" s="35"/>
      <c r="U221" s="35"/>
      <c r="V221" s="35"/>
      <c r="W221" s="35"/>
      <c r="X221" s="35"/>
      <c r="Y221" s="35"/>
      <c r="Z221" s="35"/>
    </row>
    <row r="222" spans="1:26" ht="15.75" customHeight="1" x14ac:dyDescent="0.25">
      <c r="A222" s="35"/>
      <c r="B222" s="35"/>
      <c r="C222" s="35"/>
      <c r="D222" s="35"/>
      <c r="E222" s="35"/>
      <c r="F222" s="35"/>
      <c r="G222" s="35"/>
      <c r="H222" s="35"/>
      <c r="I222" s="35"/>
      <c r="J222" s="35"/>
      <c r="K222" s="35"/>
      <c r="L222" s="35"/>
      <c r="M222" s="35"/>
      <c r="N222" s="35"/>
      <c r="O222" s="35"/>
      <c r="P222" s="35"/>
      <c r="Q222" s="35"/>
      <c r="R222" s="35"/>
      <c r="S222" s="35"/>
      <c r="T222" s="35"/>
      <c r="U222" s="35"/>
      <c r="V222" s="35"/>
      <c r="W222" s="35"/>
      <c r="X222" s="35"/>
      <c r="Y222" s="35"/>
      <c r="Z222" s="35"/>
    </row>
    <row r="223" spans="1:26" ht="15.75" customHeight="1" x14ac:dyDescent="0.25">
      <c r="A223" s="35"/>
      <c r="B223" s="35"/>
      <c r="C223" s="35"/>
      <c r="D223" s="35"/>
      <c r="E223" s="35"/>
      <c r="F223" s="35"/>
      <c r="G223" s="35"/>
      <c r="H223" s="35"/>
      <c r="I223" s="35"/>
      <c r="J223" s="35"/>
      <c r="K223" s="35"/>
      <c r="L223" s="35"/>
      <c r="M223" s="35"/>
      <c r="N223" s="35"/>
      <c r="O223" s="35"/>
      <c r="P223" s="35"/>
      <c r="Q223" s="35"/>
      <c r="R223" s="35"/>
      <c r="S223" s="35"/>
      <c r="T223" s="35"/>
      <c r="U223" s="35"/>
      <c r="V223" s="35"/>
      <c r="W223" s="35"/>
      <c r="X223" s="35"/>
      <c r="Y223" s="35"/>
      <c r="Z223" s="35"/>
    </row>
    <row r="224" spans="1:26" ht="15.75" customHeight="1" x14ac:dyDescent="0.25">
      <c r="A224" s="35"/>
      <c r="B224" s="35"/>
      <c r="C224" s="35"/>
      <c r="D224" s="35"/>
      <c r="E224" s="35"/>
      <c r="F224" s="35"/>
      <c r="G224" s="35"/>
      <c r="H224" s="35"/>
      <c r="I224" s="35"/>
      <c r="J224" s="35"/>
      <c r="K224" s="35"/>
      <c r="L224" s="35"/>
      <c r="M224" s="35"/>
      <c r="N224" s="35"/>
      <c r="O224" s="35"/>
      <c r="P224" s="35"/>
      <c r="Q224" s="35"/>
      <c r="R224" s="35"/>
      <c r="S224" s="35"/>
      <c r="T224" s="35"/>
      <c r="U224" s="35"/>
      <c r="V224" s="35"/>
      <c r="W224" s="35"/>
      <c r="X224" s="35"/>
      <c r="Y224" s="35"/>
      <c r="Z224" s="35"/>
    </row>
    <row r="225" spans="1:26" ht="15.75" customHeight="1" x14ac:dyDescent="0.25">
      <c r="A225" s="35"/>
      <c r="B225" s="35"/>
      <c r="C225" s="35"/>
      <c r="D225" s="35"/>
      <c r="E225" s="35"/>
      <c r="F225" s="35"/>
      <c r="G225" s="35"/>
      <c r="H225" s="35"/>
      <c r="I225" s="35"/>
      <c r="J225" s="35"/>
      <c r="K225" s="35"/>
      <c r="L225" s="35"/>
      <c r="M225" s="35"/>
      <c r="N225" s="35"/>
      <c r="O225" s="35"/>
      <c r="P225" s="35"/>
      <c r="Q225" s="35"/>
      <c r="R225" s="35"/>
      <c r="S225" s="35"/>
      <c r="T225" s="35"/>
      <c r="U225" s="35"/>
      <c r="V225" s="35"/>
      <c r="W225" s="35"/>
      <c r="X225" s="35"/>
      <c r="Y225" s="35"/>
      <c r="Z225" s="35"/>
    </row>
    <row r="226" spans="1:26" ht="15.75" customHeight="1" x14ac:dyDescent="0.25">
      <c r="A226" s="35"/>
      <c r="B226" s="35"/>
      <c r="C226" s="35"/>
      <c r="D226" s="35"/>
      <c r="E226" s="35"/>
      <c r="F226" s="35"/>
      <c r="G226" s="35"/>
      <c r="H226" s="35"/>
      <c r="I226" s="35"/>
      <c r="J226" s="35"/>
      <c r="K226" s="35"/>
      <c r="L226" s="35"/>
      <c r="M226" s="35"/>
      <c r="N226" s="35"/>
      <c r="O226" s="35"/>
      <c r="P226" s="35"/>
      <c r="Q226" s="35"/>
      <c r="R226" s="35"/>
      <c r="S226" s="35"/>
      <c r="T226" s="35"/>
      <c r="U226" s="35"/>
      <c r="V226" s="35"/>
      <c r="W226" s="35"/>
      <c r="X226" s="35"/>
      <c r="Y226" s="35"/>
      <c r="Z226" s="35"/>
    </row>
    <row r="227" spans="1:26" ht="15.75" customHeight="1" x14ac:dyDescent="0.25">
      <c r="A227" s="35"/>
      <c r="B227" s="35"/>
      <c r="C227" s="35"/>
      <c r="D227" s="35"/>
      <c r="E227" s="35"/>
      <c r="F227" s="35"/>
      <c r="G227" s="35"/>
      <c r="H227" s="35"/>
      <c r="I227" s="35"/>
      <c r="J227" s="35"/>
      <c r="K227" s="35"/>
      <c r="L227" s="35"/>
      <c r="M227" s="35"/>
      <c r="N227" s="35"/>
      <c r="O227" s="35"/>
      <c r="P227" s="35"/>
      <c r="Q227" s="35"/>
      <c r="R227" s="35"/>
      <c r="S227" s="35"/>
      <c r="T227" s="35"/>
      <c r="U227" s="35"/>
      <c r="V227" s="35"/>
      <c r="W227" s="35"/>
      <c r="X227" s="35"/>
      <c r="Y227" s="35"/>
      <c r="Z227" s="35"/>
    </row>
    <row r="228" spans="1:26" ht="15.75" customHeight="1" x14ac:dyDescent="0.2"/>
    <row r="229" spans="1:26" ht="15.75" customHeight="1" x14ac:dyDescent="0.2"/>
    <row r="230" spans="1:26" ht="15.75" customHeight="1" x14ac:dyDescent="0.2"/>
    <row r="231" spans="1:26" ht="15.75" customHeight="1" x14ac:dyDescent="0.2"/>
    <row r="232" spans="1:26" ht="15.75" customHeight="1" x14ac:dyDescent="0.2"/>
    <row r="233" spans="1:26" ht="15.75" customHeight="1" x14ac:dyDescent="0.2"/>
    <row r="234" spans="1:26" ht="15.75" customHeight="1" x14ac:dyDescent="0.2"/>
    <row r="235" spans="1:26" ht="15.75" customHeight="1" x14ac:dyDescent="0.2"/>
    <row r="236" spans="1:26" ht="15.75" customHeight="1" x14ac:dyDescent="0.2"/>
    <row r="237" spans="1:26" ht="15.75" customHeight="1" x14ac:dyDescent="0.2"/>
    <row r="238" spans="1:26" ht="15.75" customHeight="1" x14ac:dyDescent="0.2"/>
    <row r="239" spans="1:26" ht="15.75" customHeight="1" x14ac:dyDescent="0.2"/>
    <row r="240" spans="1:26"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sheetData>
  <sheetProtection password="C1BD" sheet="1" objects="1" scenarios="1"/>
  <mergeCells count="21">
    <mergeCell ref="A13:D13"/>
    <mergeCell ref="A14:D14"/>
    <mergeCell ref="C20:G20"/>
    <mergeCell ref="C21:G21"/>
    <mergeCell ref="E14:G14"/>
    <mergeCell ref="C17:G17"/>
    <mergeCell ref="C18:G18"/>
    <mergeCell ref="C19:G19"/>
    <mergeCell ref="C22:G22"/>
    <mergeCell ref="C23:G23"/>
    <mergeCell ref="C24:G24"/>
    <mergeCell ref="C27:F27"/>
    <mergeCell ref="C25:F26"/>
    <mergeCell ref="G25:G26"/>
    <mergeCell ref="B1:G1"/>
    <mergeCell ref="B2:G2"/>
    <mergeCell ref="B4:G4"/>
    <mergeCell ref="A10:A12"/>
    <mergeCell ref="B10:D10"/>
    <mergeCell ref="B11:D11"/>
    <mergeCell ref="B12:D12"/>
  </mergeCells>
  <printOptions horizontalCentered="1" verticalCentered="1"/>
  <pageMargins left="0.5" right="0.5" top="0.25" bottom="0.25" header="0" footer="0"/>
  <pageSetup scale="85" orientation="portrait" r:id="rId1"/>
  <headerFooter>
    <oddFooter>&amp;L&amp;A&amp;R&amp;F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2D69B"/>
  </sheetPr>
  <dimension ref="A1:Z180"/>
  <sheetViews>
    <sheetView workbookViewId="0">
      <pane ySplit="2" topLeftCell="A20" activePane="bottomLeft" state="frozen"/>
      <selection pane="bottomLeft" activeCell="C26" sqref="C26"/>
    </sheetView>
  </sheetViews>
  <sheetFormatPr defaultColWidth="12.625" defaultRowHeight="14.25" x14ac:dyDescent="0.2"/>
  <cols>
    <col min="1" max="2" width="30.625" style="2" customWidth="1"/>
    <col min="3" max="3" width="32.125" style="2" customWidth="1"/>
    <col min="4" max="10" width="10.625" style="2" customWidth="1"/>
    <col min="11" max="12" width="14.125" style="2" customWidth="1"/>
    <col min="13" max="16384" width="12.625" style="2"/>
  </cols>
  <sheetData>
    <row r="1" spans="1:26" ht="15.75" x14ac:dyDescent="0.2">
      <c r="A1" s="82" t="s">
        <v>17</v>
      </c>
      <c r="B1" s="83"/>
      <c r="C1" s="83"/>
      <c r="D1" s="83"/>
      <c r="E1" s="83"/>
      <c r="F1" s="83"/>
      <c r="G1" s="83"/>
      <c r="H1" s="83"/>
      <c r="I1" s="83"/>
      <c r="J1" s="83"/>
      <c r="K1" s="83"/>
      <c r="L1" s="83"/>
    </row>
    <row r="2" spans="1:26" ht="51" x14ac:dyDescent="0.2">
      <c r="A2" s="8" t="s">
        <v>18</v>
      </c>
      <c r="B2" s="8" t="s">
        <v>19</v>
      </c>
      <c r="C2" s="8" t="s">
        <v>20</v>
      </c>
      <c r="D2" s="8" t="s">
        <v>21</v>
      </c>
      <c r="E2" s="9" t="s">
        <v>22</v>
      </c>
      <c r="F2" s="8" t="s">
        <v>23</v>
      </c>
      <c r="G2" s="8" t="s">
        <v>24</v>
      </c>
      <c r="H2" s="9" t="s">
        <v>25</v>
      </c>
      <c r="I2" s="9" t="s">
        <v>26</v>
      </c>
      <c r="J2" s="8" t="s">
        <v>27</v>
      </c>
      <c r="K2" s="9" t="s">
        <v>28</v>
      </c>
      <c r="L2" s="9" t="s">
        <v>29</v>
      </c>
    </row>
    <row r="3" spans="1:26" x14ac:dyDescent="0.2">
      <c r="A3" s="10" t="s">
        <v>30</v>
      </c>
      <c r="B3" s="11"/>
      <c r="C3" s="11"/>
      <c r="D3" s="11"/>
      <c r="E3" s="11"/>
      <c r="F3" s="11"/>
      <c r="G3" s="11"/>
      <c r="H3" s="11"/>
      <c r="I3" s="11"/>
      <c r="J3" s="11"/>
      <c r="K3" s="11"/>
      <c r="L3" s="11"/>
    </row>
    <row r="4" spans="1:26" ht="63.75" x14ac:dyDescent="0.2">
      <c r="A4" s="12" t="s">
        <v>31</v>
      </c>
      <c r="B4" s="12" t="s">
        <v>32</v>
      </c>
      <c r="C4" s="13" t="s">
        <v>33</v>
      </c>
      <c r="D4" s="12" t="s">
        <v>34</v>
      </c>
      <c r="E4" s="14">
        <v>300</v>
      </c>
      <c r="F4" s="12">
        <v>1</v>
      </c>
      <c r="G4" s="12">
        <v>1</v>
      </c>
      <c r="H4" s="17">
        <f t="shared" ref="H4:H9" si="0">E4*F4</f>
        <v>300</v>
      </c>
      <c r="I4" s="14">
        <f t="shared" ref="I4:I9" si="1">E4*G4</f>
        <v>300</v>
      </c>
      <c r="J4" s="18">
        <v>180</v>
      </c>
      <c r="K4" s="14">
        <f t="shared" ref="K4:K11" si="2">H4*J4</f>
        <v>54000</v>
      </c>
      <c r="L4" s="14">
        <f t="shared" ref="L4:L11" si="3">I4*J4</f>
        <v>54000</v>
      </c>
    </row>
    <row r="5" spans="1:26" ht="63.75" x14ac:dyDescent="0.2">
      <c r="A5" s="12" t="s">
        <v>35</v>
      </c>
      <c r="B5" s="12" t="s">
        <v>36</v>
      </c>
      <c r="C5" s="13" t="s">
        <v>33</v>
      </c>
      <c r="D5" s="12" t="s">
        <v>34</v>
      </c>
      <c r="E5" s="14">
        <v>400</v>
      </c>
      <c r="F5" s="12">
        <v>1</v>
      </c>
      <c r="G5" s="12">
        <v>1</v>
      </c>
      <c r="H5" s="17">
        <f t="shared" si="0"/>
        <v>400</v>
      </c>
      <c r="I5" s="14">
        <f t="shared" si="1"/>
        <v>400</v>
      </c>
      <c r="J5" s="18">
        <v>280</v>
      </c>
      <c r="K5" s="14">
        <f t="shared" si="2"/>
        <v>112000</v>
      </c>
      <c r="L5" s="14">
        <f t="shared" si="3"/>
        <v>112000</v>
      </c>
    </row>
    <row r="6" spans="1:26" ht="51" x14ac:dyDescent="0.2">
      <c r="A6" s="12" t="s">
        <v>37</v>
      </c>
      <c r="B6" s="12" t="s">
        <v>38</v>
      </c>
      <c r="C6" s="19" t="s">
        <v>33</v>
      </c>
      <c r="D6" s="12" t="s">
        <v>34</v>
      </c>
      <c r="E6" s="14">
        <v>100</v>
      </c>
      <c r="F6" s="12">
        <v>1</v>
      </c>
      <c r="G6" s="12">
        <v>1</v>
      </c>
      <c r="H6" s="17">
        <f t="shared" si="0"/>
        <v>100</v>
      </c>
      <c r="I6" s="14">
        <f t="shared" si="1"/>
        <v>100</v>
      </c>
      <c r="J6" s="18">
        <v>20</v>
      </c>
      <c r="K6" s="14">
        <f t="shared" si="2"/>
        <v>2000</v>
      </c>
      <c r="L6" s="14">
        <f t="shared" si="3"/>
        <v>2000</v>
      </c>
    </row>
    <row r="7" spans="1:26" ht="63.75" x14ac:dyDescent="0.2">
      <c r="A7" s="12" t="s">
        <v>39</v>
      </c>
      <c r="B7" s="12" t="s">
        <v>564</v>
      </c>
      <c r="C7" s="19" t="s">
        <v>33</v>
      </c>
      <c r="D7" s="12" t="s">
        <v>34</v>
      </c>
      <c r="E7" s="14">
        <v>250</v>
      </c>
      <c r="F7" s="12">
        <v>1</v>
      </c>
      <c r="G7" s="12">
        <v>1</v>
      </c>
      <c r="H7" s="17">
        <f t="shared" si="0"/>
        <v>250</v>
      </c>
      <c r="I7" s="14">
        <f t="shared" si="1"/>
        <v>250</v>
      </c>
      <c r="J7" s="18">
        <v>0</v>
      </c>
      <c r="K7" s="14">
        <f t="shared" si="2"/>
        <v>0</v>
      </c>
      <c r="L7" s="14">
        <f t="shared" si="3"/>
        <v>0</v>
      </c>
    </row>
    <row r="8" spans="1:26" ht="63.75" x14ac:dyDescent="0.2">
      <c r="A8" s="12" t="s">
        <v>40</v>
      </c>
      <c r="B8" s="12" t="s">
        <v>36</v>
      </c>
      <c r="C8" s="19" t="s">
        <v>33</v>
      </c>
      <c r="D8" s="12" t="s">
        <v>34</v>
      </c>
      <c r="E8" s="14">
        <v>450</v>
      </c>
      <c r="F8" s="12">
        <v>1</v>
      </c>
      <c r="G8" s="12">
        <v>1</v>
      </c>
      <c r="H8" s="17">
        <f t="shared" si="0"/>
        <v>450</v>
      </c>
      <c r="I8" s="14">
        <f t="shared" si="1"/>
        <v>450</v>
      </c>
      <c r="J8" s="18">
        <v>0</v>
      </c>
      <c r="K8" s="14">
        <f t="shared" si="2"/>
        <v>0</v>
      </c>
      <c r="L8" s="14">
        <f t="shared" si="3"/>
        <v>0</v>
      </c>
    </row>
    <row r="9" spans="1:26" ht="51" x14ac:dyDescent="0.2">
      <c r="A9" s="12" t="s">
        <v>41</v>
      </c>
      <c r="B9" s="12" t="s">
        <v>42</v>
      </c>
      <c r="C9" s="19" t="s">
        <v>33</v>
      </c>
      <c r="D9" s="12" t="s">
        <v>34</v>
      </c>
      <c r="E9" s="14">
        <v>200</v>
      </c>
      <c r="F9" s="12">
        <v>1</v>
      </c>
      <c r="G9" s="12">
        <v>1</v>
      </c>
      <c r="H9" s="17">
        <f t="shared" si="0"/>
        <v>200</v>
      </c>
      <c r="I9" s="14">
        <f t="shared" si="1"/>
        <v>200</v>
      </c>
      <c r="J9" s="18">
        <v>0</v>
      </c>
      <c r="K9" s="14">
        <f t="shared" si="2"/>
        <v>0</v>
      </c>
      <c r="L9" s="14">
        <f t="shared" si="3"/>
        <v>0</v>
      </c>
    </row>
    <row r="10" spans="1:26" ht="89.25" x14ac:dyDescent="0.2">
      <c r="A10" s="12" t="s">
        <v>43</v>
      </c>
      <c r="B10" s="20" t="s">
        <v>44</v>
      </c>
      <c r="C10" s="12"/>
      <c r="D10" s="12" t="s">
        <v>34</v>
      </c>
      <c r="E10" s="14">
        <v>250</v>
      </c>
      <c r="F10" s="12">
        <v>1</v>
      </c>
      <c r="G10" s="12">
        <v>1</v>
      </c>
      <c r="H10" s="21">
        <f>SUM(E10*F10)</f>
        <v>250</v>
      </c>
      <c r="I10" s="21">
        <f>SUM(E10*G10)</f>
        <v>250</v>
      </c>
      <c r="J10" s="22">
        <v>80</v>
      </c>
      <c r="K10" s="14">
        <f t="shared" si="2"/>
        <v>20000</v>
      </c>
      <c r="L10" s="14">
        <f t="shared" si="3"/>
        <v>20000</v>
      </c>
      <c r="M10" s="3"/>
      <c r="N10" s="3"/>
      <c r="O10" s="3"/>
      <c r="P10" s="3"/>
      <c r="Q10" s="3"/>
      <c r="R10" s="3"/>
      <c r="S10" s="3"/>
      <c r="T10" s="3"/>
      <c r="U10" s="3"/>
      <c r="V10" s="3"/>
      <c r="W10" s="3"/>
      <c r="X10" s="3"/>
      <c r="Y10" s="3"/>
      <c r="Z10" s="3"/>
    </row>
    <row r="11" spans="1:26" ht="76.5" x14ac:dyDescent="0.2">
      <c r="A11" s="12" t="s">
        <v>45</v>
      </c>
      <c r="B11" s="20" t="s">
        <v>46</v>
      </c>
      <c r="C11" s="12"/>
      <c r="D11" s="12" t="s">
        <v>34</v>
      </c>
      <c r="E11" s="14">
        <v>150</v>
      </c>
      <c r="F11" s="12">
        <v>1</v>
      </c>
      <c r="G11" s="12">
        <v>1</v>
      </c>
      <c r="H11" s="21">
        <f>SUM(E11*F11)</f>
        <v>150</v>
      </c>
      <c r="I11" s="21">
        <f>SUM(E11*G11)</f>
        <v>150</v>
      </c>
      <c r="J11" s="22">
        <v>80</v>
      </c>
      <c r="K11" s="14">
        <f t="shared" si="2"/>
        <v>12000</v>
      </c>
      <c r="L11" s="14">
        <f t="shared" si="3"/>
        <v>12000</v>
      </c>
      <c r="M11" s="3"/>
      <c r="N11" s="3"/>
      <c r="O11" s="3"/>
      <c r="P11" s="3"/>
      <c r="Q11" s="3"/>
      <c r="R11" s="3"/>
      <c r="S11" s="3"/>
      <c r="T11" s="3"/>
      <c r="U11" s="3"/>
      <c r="V11" s="3"/>
      <c r="W11" s="3"/>
      <c r="X11" s="3"/>
      <c r="Y11" s="3"/>
      <c r="Z11" s="3"/>
    </row>
    <row r="12" spans="1:26" x14ac:dyDescent="0.2">
      <c r="A12" s="10" t="s">
        <v>47</v>
      </c>
      <c r="B12" s="10"/>
      <c r="C12" s="10"/>
      <c r="D12" s="10"/>
      <c r="E12" s="10"/>
      <c r="F12" s="10"/>
      <c r="G12" s="10"/>
      <c r="H12" s="23"/>
      <c r="I12" s="23"/>
      <c r="J12" s="10"/>
      <c r="K12" s="10"/>
      <c r="L12" s="23"/>
    </row>
    <row r="13" spans="1:26" ht="51" x14ac:dyDescent="0.2">
      <c r="A13" s="12" t="s">
        <v>48</v>
      </c>
      <c r="B13" s="12" t="s">
        <v>49</v>
      </c>
      <c r="C13" s="12" t="s">
        <v>50</v>
      </c>
      <c r="D13" s="12" t="s">
        <v>34</v>
      </c>
      <c r="E13" s="14">
        <v>653</v>
      </c>
      <c r="F13" s="15"/>
      <c r="G13" s="16"/>
      <c r="H13" s="17">
        <f t="shared" ref="H13:H28" si="4">ROUND(E13*F13,2)</f>
        <v>0</v>
      </c>
      <c r="I13" s="14">
        <f t="shared" ref="I13:I28" si="5">ROUND(E13*G13,2)</f>
        <v>0</v>
      </c>
      <c r="J13" s="18">
        <v>1</v>
      </c>
      <c r="K13" s="14">
        <f t="shared" ref="K13:K28" si="6">H13*J13</f>
        <v>0</v>
      </c>
      <c r="L13" s="14">
        <f t="shared" ref="L13:L28" si="7">I13*J13</f>
        <v>0</v>
      </c>
    </row>
    <row r="14" spans="1:26" ht="51" x14ac:dyDescent="0.2">
      <c r="A14" s="12" t="s">
        <v>51</v>
      </c>
      <c r="B14" s="12" t="s">
        <v>49</v>
      </c>
      <c r="C14" s="12" t="s">
        <v>50</v>
      </c>
      <c r="D14" s="12" t="s">
        <v>34</v>
      </c>
      <c r="E14" s="14">
        <v>740</v>
      </c>
      <c r="F14" s="15"/>
      <c r="G14" s="16"/>
      <c r="H14" s="17">
        <f t="shared" si="4"/>
        <v>0</v>
      </c>
      <c r="I14" s="14">
        <f t="shared" si="5"/>
        <v>0</v>
      </c>
      <c r="J14" s="18">
        <v>11</v>
      </c>
      <c r="K14" s="14">
        <f t="shared" si="6"/>
        <v>0</v>
      </c>
      <c r="L14" s="14">
        <f t="shared" si="7"/>
        <v>0</v>
      </c>
    </row>
    <row r="15" spans="1:26" ht="51" x14ac:dyDescent="0.2">
      <c r="A15" s="12" t="s">
        <v>52</v>
      </c>
      <c r="B15" s="12" t="s">
        <v>49</v>
      </c>
      <c r="C15" s="12" t="s">
        <v>50</v>
      </c>
      <c r="D15" s="12" t="s">
        <v>34</v>
      </c>
      <c r="E15" s="14">
        <v>1053</v>
      </c>
      <c r="F15" s="15"/>
      <c r="G15" s="16"/>
      <c r="H15" s="17">
        <f t="shared" si="4"/>
        <v>0</v>
      </c>
      <c r="I15" s="14">
        <f t="shared" si="5"/>
        <v>0</v>
      </c>
      <c r="J15" s="18">
        <v>24</v>
      </c>
      <c r="K15" s="14">
        <f t="shared" si="6"/>
        <v>0</v>
      </c>
      <c r="L15" s="14">
        <f t="shared" si="7"/>
        <v>0</v>
      </c>
    </row>
    <row r="16" spans="1:26" ht="51" x14ac:dyDescent="0.2">
      <c r="A16" s="12" t="s">
        <v>53</v>
      </c>
      <c r="B16" s="12" t="s">
        <v>49</v>
      </c>
      <c r="C16" s="12" t="s">
        <v>54</v>
      </c>
      <c r="D16" s="12" t="s">
        <v>34</v>
      </c>
      <c r="E16" s="14">
        <v>1355</v>
      </c>
      <c r="F16" s="15"/>
      <c r="G16" s="16"/>
      <c r="H16" s="17">
        <f t="shared" si="4"/>
        <v>0</v>
      </c>
      <c r="I16" s="14">
        <f t="shared" si="5"/>
        <v>0</v>
      </c>
      <c r="J16" s="18">
        <v>6</v>
      </c>
      <c r="K16" s="14">
        <f t="shared" si="6"/>
        <v>0</v>
      </c>
      <c r="L16" s="14">
        <f t="shared" si="7"/>
        <v>0</v>
      </c>
    </row>
    <row r="17" spans="1:13" ht="51" x14ac:dyDescent="0.2">
      <c r="A17" s="12" t="s">
        <v>55</v>
      </c>
      <c r="B17" s="12" t="s">
        <v>49</v>
      </c>
      <c r="C17" s="12" t="s">
        <v>56</v>
      </c>
      <c r="D17" s="12" t="s">
        <v>34</v>
      </c>
      <c r="E17" s="14">
        <v>703</v>
      </c>
      <c r="F17" s="15"/>
      <c r="G17" s="16"/>
      <c r="H17" s="17">
        <f t="shared" si="4"/>
        <v>0</v>
      </c>
      <c r="I17" s="14">
        <f t="shared" si="5"/>
        <v>0</v>
      </c>
      <c r="J17" s="18">
        <v>1</v>
      </c>
      <c r="K17" s="14">
        <f t="shared" si="6"/>
        <v>0</v>
      </c>
      <c r="L17" s="14">
        <f t="shared" si="7"/>
        <v>0</v>
      </c>
    </row>
    <row r="18" spans="1:13" ht="51" x14ac:dyDescent="0.2">
      <c r="A18" s="12" t="s">
        <v>57</v>
      </c>
      <c r="B18" s="12" t="s">
        <v>49</v>
      </c>
      <c r="C18" s="12" t="s">
        <v>56</v>
      </c>
      <c r="D18" s="12" t="s">
        <v>34</v>
      </c>
      <c r="E18" s="14">
        <v>834</v>
      </c>
      <c r="F18" s="15"/>
      <c r="G18" s="16"/>
      <c r="H18" s="17">
        <f t="shared" si="4"/>
        <v>0</v>
      </c>
      <c r="I18" s="14">
        <f t="shared" si="5"/>
        <v>0</v>
      </c>
      <c r="J18" s="18">
        <v>1</v>
      </c>
      <c r="K18" s="14">
        <f t="shared" si="6"/>
        <v>0</v>
      </c>
      <c r="L18" s="14">
        <f t="shared" si="7"/>
        <v>0</v>
      </c>
    </row>
    <row r="19" spans="1:13" ht="51" x14ac:dyDescent="0.2">
      <c r="A19" s="12" t="s">
        <v>58</v>
      </c>
      <c r="B19" s="12" t="s">
        <v>49</v>
      </c>
      <c r="C19" s="12" t="s">
        <v>56</v>
      </c>
      <c r="D19" s="12" t="s">
        <v>34</v>
      </c>
      <c r="E19" s="14">
        <v>191</v>
      </c>
      <c r="F19" s="15"/>
      <c r="G19" s="16"/>
      <c r="H19" s="17">
        <f t="shared" si="4"/>
        <v>0</v>
      </c>
      <c r="I19" s="14">
        <f t="shared" si="5"/>
        <v>0</v>
      </c>
      <c r="J19" s="18">
        <v>1</v>
      </c>
      <c r="K19" s="14">
        <f t="shared" si="6"/>
        <v>0</v>
      </c>
      <c r="L19" s="14">
        <f t="shared" si="7"/>
        <v>0</v>
      </c>
    </row>
    <row r="20" spans="1:13" ht="51" x14ac:dyDescent="0.2">
      <c r="A20" s="12" t="s">
        <v>59</v>
      </c>
      <c r="B20" s="12" t="s">
        <v>49</v>
      </c>
      <c r="C20" s="12" t="s">
        <v>56</v>
      </c>
      <c r="D20" s="12" t="s">
        <v>34</v>
      </c>
      <c r="E20" s="14">
        <v>370</v>
      </c>
      <c r="F20" s="15"/>
      <c r="G20" s="16"/>
      <c r="H20" s="17">
        <f t="shared" si="4"/>
        <v>0</v>
      </c>
      <c r="I20" s="14">
        <f t="shared" si="5"/>
        <v>0</v>
      </c>
      <c r="J20" s="18">
        <v>1</v>
      </c>
      <c r="K20" s="14">
        <f t="shared" si="6"/>
        <v>0</v>
      </c>
      <c r="L20" s="14">
        <f t="shared" si="7"/>
        <v>0</v>
      </c>
    </row>
    <row r="21" spans="1:13" ht="51" x14ac:dyDescent="0.2">
      <c r="A21" s="12" t="s">
        <v>60</v>
      </c>
      <c r="B21" s="12" t="s">
        <v>49</v>
      </c>
      <c r="C21" s="12" t="s">
        <v>56</v>
      </c>
      <c r="D21" s="12" t="s">
        <v>34</v>
      </c>
      <c r="E21" s="14">
        <v>601</v>
      </c>
      <c r="F21" s="15"/>
      <c r="G21" s="16"/>
      <c r="H21" s="17">
        <f t="shared" si="4"/>
        <v>0</v>
      </c>
      <c r="I21" s="14">
        <f t="shared" si="5"/>
        <v>0</v>
      </c>
      <c r="J21" s="18">
        <v>2</v>
      </c>
      <c r="K21" s="14">
        <f t="shared" si="6"/>
        <v>0</v>
      </c>
      <c r="L21" s="14">
        <f t="shared" si="7"/>
        <v>0</v>
      </c>
    </row>
    <row r="22" spans="1:13" ht="51" x14ac:dyDescent="0.2">
      <c r="A22" s="12" t="s">
        <v>61</v>
      </c>
      <c r="B22" s="12" t="s">
        <v>49</v>
      </c>
      <c r="C22" s="12" t="s">
        <v>62</v>
      </c>
      <c r="D22" s="12" t="s">
        <v>34</v>
      </c>
      <c r="E22" s="14">
        <v>347</v>
      </c>
      <c r="F22" s="15"/>
      <c r="G22" s="16"/>
      <c r="H22" s="17">
        <f t="shared" si="4"/>
        <v>0</v>
      </c>
      <c r="I22" s="14">
        <f t="shared" si="5"/>
        <v>0</v>
      </c>
      <c r="J22" s="18">
        <v>1</v>
      </c>
      <c r="K22" s="14">
        <f t="shared" si="6"/>
        <v>0</v>
      </c>
      <c r="L22" s="14">
        <f t="shared" si="7"/>
        <v>0</v>
      </c>
    </row>
    <row r="23" spans="1:13" ht="51" x14ac:dyDescent="0.2">
      <c r="A23" s="12" t="s">
        <v>63</v>
      </c>
      <c r="B23" s="12" t="s">
        <v>49</v>
      </c>
      <c r="C23" s="12" t="s">
        <v>64</v>
      </c>
      <c r="D23" s="12" t="s">
        <v>34</v>
      </c>
      <c r="E23" s="14">
        <v>984</v>
      </c>
      <c r="F23" s="15"/>
      <c r="G23" s="16"/>
      <c r="H23" s="17">
        <f t="shared" si="4"/>
        <v>0</v>
      </c>
      <c r="I23" s="14">
        <f t="shared" si="5"/>
        <v>0</v>
      </c>
      <c r="J23" s="18">
        <v>4</v>
      </c>
      <c r="K23" s="14">
        <f t="shared" si="6"/>
        <v>0</v>
      </c>
      <c r="L23" s="14">
        <f t="shared" si="7"/>
        <v>0</v>
      </c>
    </row>
    <row r="24" spans="1:13" ht="51" x14ac:dyDescent="0.2">
      <c r="A24" s="12" t="s">
        <v>65</v>
      </c>
      <c r="B24" s="12" t="s">
        <v>49</v>
      </c>
      <c r="C24" s="12" t="s">
        <v>56</v>
      </c>
      <c r="D24" s="12" t="s">
        <v>34</v>
      </c>
      <c r="E24" s="14">
        <v>622</v>
      </c>
      <c r="F24" s="15"/>
      <c r="G24" s="16"/>
      <c r="H24" s="17">
        <f t="shared" si="4"/>
        <v>0</v>
      </c>
      <c r="I24" s="14">
        <f t="shared" si="5"/>
        <v>0</v>
      </c>
      <c r="J24" s="18">
        <v>4</v>
      </c>
      <c r="K24" s="14">
        <f t="shared" si="6"/>
        <v>0</v>
      </c>
      <c r="L24" s="14">
        <f t="shared" si="7"/>
        <v>0</v>
      </c>
    </row>
    <row r="25" spans="1:13" ht="51" x14ac:dyDescent="0.2">
      <c r="A25" s="12" t="s">
        <v>66</v>
      </c>
      <c r="B25" s="12" t="s">
        <v>49</v>
      </c>
      <c r="C25" s="12" t="s">
        <v>56</v>
      </c>
      <c r="D25" s="12" t="s">
        <v>34</v>
      </c>
      <c r="E25" s="14">
        <v>987</v>
      </c>
      <c r="F25" s="15"/>
      <c r="G25" s="16"/>
      <c r="H25" s="17">
        <f t="shared" si="4"/>
        <v>0</v>
      </c>
      <c r="I25" s="14">
        <f t="shared" si="5"/>
        <v>0</v>
      </c>
      <c r="J25" s="18">
        <v>31</v>
      </c>
      <c r="K25" s="14">
        <f t="shared" si="6"/>
        <v>0</v>
      </c>
      <c r="L25" s="14">
        <f t="shared" si="7"/>
        <v>0</v>
      </c>
    </row>
    <row r="26" spans="1:13" ht="25.5" x14ac:dyDescent="0.2">
      <c r="A26" s="12" t="s">
        <v>67</v>
      </c>
      <c r="B26" s="12" t="s">
        <v>68</v>
      </c>
      <c r="C26" s="12" t="s">
        <v>69</v>
      </c>
      <c r="D26" s="12" t="s">
        <v>34</v>
      </c>
      <c r="E26" s="14">
        <v>35</v>
      </c>
      <c r="F26" s="15"/>
      <c r="G26" s="16"/>
      <c r="H26" s="17">
        <f t="shared" si="4"/>
        <v>0</v>
      </c>
      <c r="I26" s="14">
        <f t="shared" si="5"/>
        <v>0</v>
      </c>
      <c r="J26" s="18">
        <v>314</v>
      </c>
      <c r="K26" s="14">
        <f t="shared" si="6"/>
        <v>0</v>
      </c>
      <c r="L26" s="14">
        <f t="shared" si="7"/>
        <v>0</v>
      </c>
    </row>
    <row r="27" spans="1:13" ht="51" x14ac:dyDescent="0.2">
      <c r="A27" s="12" t="s">
        <v>70</v>
      </c>
      <c r="B27" s="12" t="s">
        <v>49</v>
      </c>
      <c r="C27" s="12" t="s">
        <v>71</v>
      </c>
      <c r="D27" s="12" t="s">
        <v>34</v>
      </c>
      <c r="E27" s="14">
        <v>251</v>
      </c>
      <c r="F27" s="15"/>
      <c r="G27" s="16"/>
      <c r="H27" s="17">
        <f t="shared" si="4"/>
        <v>0</v>
      </c>
      <c r="I27" s="14">
        <f t="shared" si="5"/>
        <v>0</v>
      </c>
      <c r="J27" s="18">
        <v>1</v>
      </c>
      <c r="K27" s="14">
        <f t="shared" si="6"/>
        <v>0</v>
      </c>
      <c r="L27" s="14">
        <f t="shared" si="7"/>
        <v>0</v>
      </c>
    </row>
    <row r="28" spans="1:13" ht="51" x14ac:dyDescent="0.2">
      <c r="A28" s="12" t="s">
        <v>72</v>
      </c>
      <c r="B28" s="12" t="s">
        <v>49</v>
      </c>
      <c r="C28" s="12" t="s">
        <v>71</v>
      </c>
      <c r="D28" s="12" t="s">
        <v>34</v>
      </c>
      <c r="E28" s="14">
        <v>300</v>
      </c>
      <c r="F28" s="15"/>
      <c r="G28" s="16"/>
      <c r="H28" s="17">
        <f t="shared" si="4"/>
        <v>0</v>
      </c>
      <c r="I28" s="14">
        <f t="shared" si="5"/>
        <v>0</v>
      </c>
      <c r="J28" s="18">
        <v>10</v>
      </c>
      <c r="K28" s="14">
        <f t="shared" si="6"/>
        <v>0</v>
      </c>
      <c r="L28" s="14">
        <f t="shared" si="7"/>
        <v>0</v>
      </c>
    </row>
    <row r="29" spans="1:13" x14ac:dyDescent="0.2">
      <c r="A29" s="10" t="s">
        <v>73</v>
      </c>
      <c r="B29" s="10"/>
      <c r="C29" s="10"/>
      <c r="D29" s="10"/>
      <c r="E29" s="10"/>
      <c r="F29" s="10"/>
      <c r="G29" s="10"/>
      <c r="H29" s="10"/>
      <c r="I29" s="10"/>
      <c r="J29" s="10"/>
      <c r="K29" s="10"/>
      <c r="L29" s="10"/>
      <c r="M29" s="4"/>
    </row>
    <row r="30" spans="1:13" ht="51" x14ac:dyDescent="0.2">
      <c r="A30" s="12" t="s">
        <v>74</v>
      </c>
      <c r="B30" s="12" t="s">
        <v>75</v>
      </c>
      <c r="C30" s="30" t="s">
        <v>593</v>
      </c>
      <c r="D30" s="12" t="s">
        <v>76</v>
      </c>
      <c r="E30" s="14">
        <v>18</v>
      </c>
      <c r="F30" s="15"/>
      <c r="G30" s="16"/>
      <c r="H30" s="17">
        <f t="shared" ref="H30:H60" si="8">ROUND(E30*F30,2)</f>
        <v>0</v>
      </c>
      <c r="I30" s="14">
        <f t="shared" ref="I30:I60" si="9">ROUND(E30*G30,2)</f>
        <v>0</v>
      </c>
      <c r="J30" s="18">
        <v>23</v>
      </c>
      <c r="K30" s="14">
        <f t="shared" ref="K30:K60" si="10">H30*J30</f>
        <v>0</v>
      </c>
      <c r="L30" s="14">
        <f t="shared" ref="L30:L60" si="11">I30*J30</f>
        <v>0</v>
      </c>
    </row>
    <row r="31" spans="1:13" ht="51" x14ac:dyDescent="0.2">
      <c r="A31" s="12" t="s">
        <v>77</v>
      </c>
      <c r="B31" s="12" t="s">
        <v>78</v>
      </c>
      <c r="C31" s="30" t="s">
        <v>593</v>
      </c>
      <c r="D31" s="12" t="s">
        <v>76</v>
      </c>
      <c r="E31" s="14">
        <v>22</v>
      </c>
      <c r="F31" s="15"/>
      <c r="G31" s="16"/>
      <c r="H31" s="17">
        <f t="shared" si="8"/>
        <v>0</v>
      </c>
      <c r="I31" s="14">
        <f t="shared" si="9"/>
        <v>0</v>
      </c>
      <c r="J31" s="18">
        <v>27</v>
      </c>
      <c r="K31" s="14">
        <f t="shared" si="10"/>
        <v>0</v>
      </c>
      <c r="L31" s="14">
        <f t="shared" si="11"/>
        <v>0</v>
      </c>
    </row>
    <row r="32" spans="1:13" ht="51" x14ac:dyDescent="0.2">
      <c r="A32" s="12" t="s">
        <v>79</v>
      </c>
      <c r="B32" s="12" t="s">
        <v>78</v>
      </c>
      <c r="C32" s="30" t="s">
        <v>593</v>
      </c>
      <c r="D32" s="12" t="s">
        <v>76</v>
      </c>
      <c r="E32" s="14">
        <v>28</v>
      </c>
      <c r="F32" s="15"/>
      <c r="G32" s="16"/>
      <c r="H32" s="17">
        <f t="shared" si="8"/>
        <v>0</v>
      </c>
      <c r="I32" s="14">
        <f t="shared" si="9"/>
        <v>0</v>
      </c>
      <c r="J32" s="18">
        <v>25</v>
      </c>
      <c r="K32" s="14">
        <f t="shared" si="10"/>
        <v>0</v>
      </c>
      <c r="L32" s="14">
        <f t="shared" si="11"/>
        <v>0</v>
      </c>
    </row>
    <row r="33" spans="1:12" ht="51" x14ac:dyDescent="0.2">
      <c r="A33" s="12" t="s">
        <v>80</v>
      </c>
      <c r="B33" s="12" t="s">
        <v>78</v>
      </c>
      <c r="C33" s="30" t="s">
        <v>593</v>
      </c>
      <c r="D33" s="12" t="s">
        <v>76</v>
      </c>
      <c r="E33" s="14">
        <v>33</v>
      </c>
      <c r="F33" s="15"/>
      <c r="G33" s="16"/>
      <c r="H33" s="17">
        <f t="shared" si="8"/>
        <v>0</v>
      </c>
      <c r="I33" s="14">
        <f t="shared" si="9"/>
        <v>0</v>
      </c>
      <c r="J33" s="18">
        <v>1196</v>
      </c>
      <c r="K33" s="14">
        <f t="shared" si="10"/>
        <v>0</v>
      </c>
      <c r="L33" s="14">
        <f t="shared" si="11"/>
        <v>0</v>
      </c>
    </row>
    <row r="34" spans="1:12" ht="51" x14ac:dyDescent="0.2">
      <c r="A34" s="12" t="s">
        <v>81</v>
      </c>
      <c r="B34" s="12" t="s">
        <v>78</v>
      </c>
      <c r="C34" s="30" t="s">
        <v>593</v>
      </c>
      <c r="D34" s="12" t="s">
        <v>34</v>
      </c>
      <c r="E34" s="14">
        <v>71</v>
      </c>
      <c r="F34" s="15"/>
      <c r="G34" s="16"/>
      <c r="H34" s="17">
        <f t="shared" si="8"/>
        <v>0</v>
      </c>
      <c r="I34" s="14">
        <f t="shared" si="9"/>
        <v>0</v>
      </c>
      <c r="J34" s="18">
        <v>11</v>
      </c>
      <c r="K34" s="14">
        <f t="shared" si="10"/>
        <v>0</v>
      </c>
      <c r="L34" s="14">
        <f t="shared" si="11"/>
        <v>0</v>
      </c>
    </row>
    <row r="35" spans="1:12" ht="51" x14ac:dyDescent="0.2">
      <c r="A35" s="12" t="s">
        <v>82</v>
      </c>
      <c r="B35" s="12" t="s">
        <v>78</v>
      </c>
      <c r="C35" s="30" t="s">
        <v>593</v>
      </c>
      <c r="D35" s="12" t="s">
        <v>34</v>
      </c>
      <c r="E35" s="14">
        <v>81</v>
      </c>
      <c r="F35" s="15"/>
      <c r="G35" s="16"/>
      <c r="H35" s="17">
        <f t="shared" si="8"/>
        <v>0</v>
      </c>
      <c r="I35" s="14">
        <f t="shared" si="9"/>
        <v>0</v>
      </c>
      <c r="J35" s="18">
        <v>23</v>
      </c>
      <c r="K35" s="14">
        <f t="shared" si="10"/>
        <v>0</v>
      </c>
      <c r="L35" s="14">
        <f t="shared" si="11"/>
        <v>0</v>
      </c>
    </row>
    <row r="36" spans="1:12" ht="102" x14ac:dyDescent="0.2">
      <c r="A36" s="12" t="s">
        <v>83</v>
      </c>
      <c r="B36" s="12" t="s">
        <v>84</v>
      </c>
      <c r="C36" s="30" t="s">
        <v>600</v>
      </c>
      <c r="D36" s="12" t="s">
        <v>34</v>
      </c>
      <c r="E36" s="14">
        <v>136</v>
      </c>
      <c r="F36" s="15"/>
      <c r="G36" s="16"/>
      <c r="H36" s="17">
        <f t="shared" si="8"/>
        <v>0</v>
      </c>
      <c r="I36" s="14">
        <f t="shared" si="9"/>
        <v>0</v>
      </c>
      <c r="J36" s="18">
        <v>1</v>
      </c>
      <c r="K36" s="14">
        <f t="shared" si="10"/>
        <v>0</v>
      </c>
      <c r="L36" s="14">
        <f t="shared" si="11"/>
        <v>0</v>
      </c>
    </row>
    <row r="37" spans="1:12" ht="102" x14ac:dyDescent="0.2">
      <c r="A37" s="12" t="s">
        <v>85</v>
      </c>
      <c r="B37" s="12" t="s">
        <v>84</v>
      </c>
      <c r="C37" s="30" t="s">
        <v>600</v>
      </c>
      <c r="D37" s="12" t="s">
        <v>34</v>
      </c>
      <c r="E37" s="14">
        <v>148</v>
      </c>
      <c r="F37" s="15"/>
      <c r="G37" s="16"/>
      <c r="H37" s="17">
        <f t="shared" si="8"/>
        <v>0</v>
      </c>
      <c r="I37" s="14">
        <f t="shared" si="9"/>
        <v>0</v>
      </c>
      <c r="J37" s="18">
        <v>2</v>
      </c>
      <c r="K37" s="14">
        <f t="shared" si="10"/>
        <v>0</v>
      </c>
      <c r="L37" s="14">
        <f t="shared" si="11"/>
        <v>0</v>
      </c>
    </row>
    <row r="38" spans="1:12" ht="102" x14ac:dyDescent="0.2">
      <c r="A38" s="12" t="s">
        <v>86</v>
      </c>
      <c r="B38" s="12" t="s">
        <v>84</v>
      </c>
      <c r="C38" s="30" t="s">
        <v>600</v>
      </c>
      <c r="D38" s="12" t="s">
        <v>34</v>
      </c>
      <c r="E38" s="14">
        <v>161</v>
      </c>
      <c r="F38" s="15"/>
      <c r="G38" s="16"/>
      <c r="H38" s="17">
        <f t="shared" si="8"/>
        <v>0</v>
      </c>
      <c r="I38" s="14">
        <f t="shared" si="9"/>
        <v>0</v>
      </c>
      <c r="J38" s="18">
        <v>2</v>
      </c>
      <c r="K38" s="14">
        <f t="shared" si="10"/>
        <v>0</v>
      </c>
      <c r="L38" s="14">
        <f t="shared" si="11"/>
        <v>0</v>
      </c>
    </row>
    <row r="39" spans="1:12" ht="102" x14ac:dyDescent="0.2">
      <c r="A39" s="12" t="s">
        <v>87</v>
      </c>
      <c r="B39" s="12" t="s">
        <v>84</v>
      </c>
      <c r="C39" s="30" t="s">
        <v>600</v>
      </c>
      <c r="D39" s="12" t="s">
        <v>34</v>
      </c>
      <c r="E39" s="14">
        <v>194</v>
      </c>
      <c r="F39" s="15"/>
      <c r="G39" s="16"/>
      <c r="H39" s="17">
        <f t="shared" si="8"/>
        <v>0</v>
      </c>
      <c r="I39" s="14">
        <f t="shared" si="9"/>
        <v>0</v>
      </c>
      <c r="J39" s="18">
        <v>52</v>
      </c>
      <c r="K39" s="14">
        <f t="shared" si="10"/>
        <v>0</v>
      </c>
      <c r="L39" s="14">
        <f t="shared" si="11"/>
        <v>0</v>
      </c>
    </row>
    <row r="40" spans="1:12" ht="51" x14ac:dyDescent="0.2">
      <c r="A40" s="12" t="s">
        <v>88</v>
      </c>
      <c r="B40" s="12" t="s">
        <v>89</v>
      </c>
      <c r="C40" s="30" t="s">
        <v>592</v>
      </c>
      <c r="D40" s="12" t="s">
        <v>76</v>
      </c>
      <c r="E40" s="14">
        <v>1.3</v>
      </c>
      <c r="F40" s="15"/>
      <c r="G40" s="16"/>
      <c r="H40" s="17">
        <f t="shared" si="8"/>
        <v>0</v>
      </c>
      <c r="I40" s="14">
        <f t="shared" si="9"/>
        <v>0</v>
      </c>
      <c r="J40" s="18">
        <v>2575</v>
      </c>
      <c r="K40" s="14">
        <f t="shared" si="10"/>
        <v>0</v>
      </c>
      <c r="L40" s="14">
        <f t="shared" si="11"/>
        <v>0</v>
      </c>
    </row>
    <row r="41" spans="1:12" ht="51" x14ac:dyDescent="0.2">
      <c r="A41" s="12" t="s">
        <v>90</v>
      </c>
      <c r="B41" s="12" t="s">
        <v>91</v>
      </c>
      <c r="C41" s="30" t="s">
        <v>593</v>
      </c>
      <c r="D41" s="12" t="s">
        <v>76</v>
      </c>
      <c r="E41" s="14">
        <v>1.9</v>
      </c>
      <c r="F41" s="15"/>
      <c r="G41" s="16"/>
      <c r="H41" s="17">
        <f t="shared" si="8"/>
        <v>0</v>
      </c>
      <c r="I41" s="14">
        <f t="shared" si="9"/>
        <v>0</v>
      </c>
      <c r="J41" s="18">
        <v>1280</v>
      </c>
      <c r="K41" s="14">
        <f t="shared" si="10"/>
        <v>0</v>
      </c>
      <c r="L41" s="14">
        <f t="shared" si="11"/>
        <v>0</v>
      </c>
    </row>
    <row r="42" spans="1:12" ht="51" x14ac:dyDescent="0.2">
      <c r="A42" s="12" t="s">
        <v>92</v>
      </c>
      <c r="B42" s="12" t="s">
        <v>91</v>
      </c>
      <c r="C42" s="30" t="s">
        <v>593</v>
      </c>
      <c r="D42" s="12" t="s">
        <v>76</v>
      </c>
      <c r="E42" s="14">
        <v>2.1</v>
      </c>
      <c r="F42" s="15"/>
      <c r="G42" s="16"/>
      <c r="H42" s="17">
        <f t="shared" si="8"/>
        <v>0</v>
      </c>
      <c r="I42" s="14">
        <f t="shared" si="9"/>
        <v>0</v>
      </c>
      <c r="J42" s="18">
        <v>140</v>
      </c>
      <c r="K42" s="14">
        <f t="shared" si="10"/>
        <v>0</v>
      </c>
      <c r="L42" s="14">
        <f t="shared" si="11"/>
        <v>0</v>
      </c>
    </row>
    <row r="43" spans="1:12" ht="51" x14ac:dyDescent="0.2">
      <c r="A43" s="12" t="s">
        <v>93</v>
      </c>
      <c r="B43" s="12" t="s">
        <v>91</v>
      </c>
      <c r="C43" s="30" t="s">
        <v>593</v>
      </c>
      <c r="D43" s="12" t="s">
        <v>76</v>
      </c>
      <c r="E43" s="14">
        <v>3</v>
      </c>
      <c r="F43" s="15"/>
      <c r="G43" s="16"/>
      <c r="H43" s="17">
        <f t="shared" si="8"/>
        <v>0</v>
      </c>
      <c r="I43" s="14">
        <f t="shared" si="9"/>
        <v>0</v>
      </c>
      <c r="J43" s="18">
        <v>16</v>
      </c>
      <c r="K43" s="14">
        <f t="shared" si="10"/>
        <v>0</v>
      </c>
      <c r="L43" s="14">
        <f t="shared" si="11"/>
        <v>0</v>
      </c>
    </row>
    <row r="44" spans="1:12" ht="51" x14ac:dyDescent="0.2">
      <c r="A44" s="12" t="s">
        <v>94</v>
      </c>
      <c r="B44" s="12" t="s">
        <v>91</v>
      </c>
      <c r="C44" s="30" t="s">
        <v>593</v>
      </c>
      <c r="D44" s="12" t="s">
        <v>76</v>
      </c>
      <c r="E44" s="14">
        <v>2.2999999999999998</v>
      </c>
      <c r="F44" s="15"/>
      <c r="G44" s="16"/>
      <c r="H44" s="17">
        <f t="shared" si="8"/>
        <v>0</v>
      </c>
      <c r="I44" s="14">
        <f t="shared" si="9"/>
        <v>0</v>
      </c>
      <c r="J44" s="18">
        <v>3553</v>
      </c>
      <c r="K44" s="14">
        <f t="shared" si="10"/>
        <v>0</v>
      </c>
      <c r="L44" s="14">
        <f t="shared" si="11"/>
        <v>0</v>
      </c>
    </row>
    <row r="45" spans="1:12" ht="51" x14ac:dyDescent="0.2">
      <c r="A45" s="12" t="s">
        <v>95</v>
      </c>
      <c r="B45" s="12" t="s">
        <v>91</v>
      </c>
      <c r="C45" s="30" t="s">
        <v>593</v>
      </c>
      <c r="D45" s="12" t="s">
        <v>76</v>
      </c>
      <c r="E45" s="14">
        <v>2.7</v>
      </c>
      <c r="F45" s="15"/>
      <c r="G45" s="16"/>
      <c r="H45" s="17">
        <f t="shared" si="8"/>
        <v>0</v>
      </c>
      <c r="I45" s="14">
        <f t="shared" si="9"/>
        <v>0</v>
      </c>
      <c r="J45" s="18">
        <v>658</v>
      </c>
      <c r="K45" s="14">
        <f t="shared" si="10"/>
        <v>0</v>
      </c>
      <c r="L45" s="14">
        <f t="shared" si="11"/>
        <v>0</v>
      </c>
    </row>
    <row r="46" spans="1:12" ht="51" x14ac:dyDescent="0.2">
      <c r="A46" s="12" t="s">
        <v>96</v>
      </c>
      <c r="B46" s="12" t="s">
        <v>91</v>
      </c>
      <c r="C46" s="30" t="s">
        <v>593</v>
      </c>
      <c r="D46" s="12" t="s">
        <v>76</v>
      </c>
      <c r="E46" s="14">
        <v>4</v>
      </c>
      <c r="F46" s="15"/>
      <c r="G46" s="16"/>
      <c r="H46" s="17">
        <f t="shared" si="8"/>
        <v>0</v>
      </c>
      <c r="I46" s="14">
        <f t="shared" si="9"/>
        <v>0</v>
      </c>
      <c r="J46" s="18">
        <v>298</v>
      </c>
      <c r="K46" s="14">
        <f t="shared" si="10"/>
        <v>0</v>
      </c>
      <c r="L46" s="14">
        <f t="shared" si="11"/>
        <v>0</v>
      </c>
    </row>
    <row r="47" spans="1:12" ht="51" x14ac:dyDescent="0.2">
      <c r="A47" s="12" t="s">
        <v>97</v>
      </c>
      <c r="B47" s="12" t="s">
        <v>98</v>
      </c>
      <c r="C47" s="30" t="s">
        <v>591</v>
      </c>
      <c r="D47" s="12" t="s">
        <v>76</v>
      </c>
      <c r="E47" s="14">
        <v>1.2</v>
      </c>
      <c r="F47" s="15"/>
      <c r="G47" s="16"/>
      <c r="H47" s="17">
        <f t="shared" si="8"/>
        <v>0</v>
      </c>
      <c r="I47" s="14">
        <f t="shared" si="9"/>
        <v>0</v>
      </c>
      <c r="J47" s="18">
        <v>1167</v>
      </c>
      <c r="K47" s="14">
        <f t="shared" si="10"/>
        <v>0</v>
      </c>
      <c r="L47" s="14">
        <f t="shared" si="11"/>
        <v>0</v>
      </c>
    </row>
    <row r="48" spans="1:12" ht="51" x14ac:dyDescent="0.2">
      <c r="A48" s="12" t="s">
        <v>99</v>
      </c>
      <c r="B48" s="12" t="s">
        <v>98</v>
      </c>
      <c r="C48" s="30" t="s">
        <v>597</v>
      </c>
      <c r="D48" s="12" t="s">
        <v>76</v>
      </c>
      <c r="E48" s="14">
        <v>1.2</v>
      </c>
      <c r="F48" s="15"/>
      <c r="G48" s="16"/>
      <c r="H48" s="17">
        <f t="shared" si="8"/>
        <v>0</v>
      </c>
      <c r="I48" s="14">
        <f t="shared" si="9"/>
        <v>0</v>
      </c>
      <c r="J48" s="18">
        <v>1614</v>
      </c>
      <c r="K48" s="14">
        <f t="shared" si="10"/>
        <v>0</v>
      </c>
      <c r="L48" s="14">
        <f t="shared" si="11"/>
        <v>0</v>
      </c>
    </row>
    <row r="49" spans="1:12" ht="51" x14ac:dyDescent="0.2">
      <c r="A49" s="12" t="s">
        <v>100</v>
      </c>
      <c r="B49" s="12" t="s">
        <v>101</v>
      </c>
      <c r="C49" s="30" t="s">
        <v>599</v>
      </c>
      <c r="D49" s="12" t="s">
        <v>76</v>
      </c>
      <c r="E49" s="14">
        <v>2.2999999999999998</v>
      </c>
      <c r="F49" s="15"/>
      <c r="G49" s="16"/>
      <c r="H49" s="17">
        <f t="shared" si="8"/>
        <v>0</v>
      </c>
      <c r="I49" s="14">
        <f t="shared" si="9"/>
        <v>0</v>
      </c>
      <c r="J49" s="18">
        <v>950</v>
      </c>
      <c r="K49" s="14">
        <f t="shared" si="10"/>
        <v>0</v>
      </c>
      <c r="L49" s="14">
        <f t="shared" si="11"/>
        <v>0</v>
      </c>
    </row>
    <row r="50" spans="1:12" ht="51" x14ac:dyDescent="0.2">
      <c r="A50" s="12" t="s">
        <v>102</v>
      </c>
      <c r="B50" s="12" t="s">
        <v>101</v>
      </c>
      <c r="C50" s="30" t="s">
        <v>597</v>
      </c>
      <c r="D50" s="12" t="s">
        <v>76</v>
      </c>
      <c r="E50" s="14">
        <v>2.1</v>
      </c>
      <c r="F50" s="15"/>
      <c r="G50" s="16"/>
      <c r="H50" s="17">
        <f t="shared" si="8"/>
        <v>0</v>
      </c>
      <c r="I50" s="14">
        <f t="shared" si="9"/>
        <v>0</v>
      </c>
      <c r="J50" s="18">
        <v>167</v>
      </c>
      <c r="K50" s="14">
        <f t="shared" si="10"/>
        <v>0</v>
      </c>
      <c r="L50" s="14">
        <f t="shared" si="11"/>
        <v>0</v>
      </c>
    </row>
    <row r="51" spans="1:12" ht="51" x14ac:dyDescent="0.2">
      <c r="A51" s="12" t="s">
        <v>103</v>
      </c>
      <c r="B51" s="12" t="s">
        <v>98</v>
      </c>
      <c r="C51" s="30" t="s">
        <v>598</v>
      </c>
      <c r="D51" s="12" t="s">
        <v>76</v>
      </c>
      <c r="E51" s="14">
        <v>1.5</v>
      </c>
      <c r="F51" s="15"/>
      <c r="G51" s="16"/>
      <c r="H51" s="17">
        <f t="shared" si="8"/>
        <v>0</v>
      </c>
      <c r="I51" s="14">
        <f t="shared" si="9"/>
        <v>0</v>
      </c>
      <c r="J51" s="18">
        <v>17293</v>
      </c>
      <c r="K51" s="14">
        <f t="shared" si="10"/>
        <v>0</v>
      </c>
      <c r="L51" s="14">
        <f t="shared" si="11"/>
        <v>0</v>
      </c>
    </row>
    <row r="52" spans="1:12" ht="51" x14ac:dyDescent="0.2">
      <c r="A52" s="12" t="s">
        <v>104</v>
      </c>
      <c r="B52" s="12" t="s">
        <v>98</v>
      </c>
      <c r="C52" s="30" t="s">
        <v>597</v>
      </c>
      <c r="D52" s="12" t="s">
        <v>76</v>
      </c>
      <c r="E52" s="14">
        <v>1.5</v>
      </c>
      <c r="F52" s="15"/>
      <c r="G52" s="16"/>
      <c r="H52" s="17">
        <f t="shared" si="8"/>
        <v>0</v>
      </c>
      <c r="I52" s="14">
        <f t="shared" si="9"/>
        <v>0</v>
      </c>
      <c r="J52" s="18">
        <v>15779</v>
      </c>
      <c r="K52" s="14">
        <f t="shared" si="10"/>
        <v>0</v>
      </c>
      <c r="L52" s="14">
        <f t="shared" si="11"/>
        <v>0</v>
      </c>
    </row>
    <row r="53" spans="1:12" ht="51" x14ac:dyDescent="0.2">
      <c r="A53" s="12" t="s">
        <v>105</v>
      </c>
      <c r="B53" s="12" t="s">
        <v>98</v>
      </c>
      <c r="C53" s="30" t="s">
        <v>599</v>
      </c>
      <c r="D53" s="12" t="s">
        <v>76</v>
      </c>
      <c r="E53" s="14">
        <v>2.9</v>
      </c>
      <c r="F53" s="15"/>
      <c r="G53" s="16"/>
      <c r="H53" s="17">
        <f t="shared" si="8"/>
        <v>0</v>
      </c>
      <c r="I53" s="14">
        <f t="shared" si="9"/>
        <v>0</v>
      </c>
      <c r="J53" s="18">
        <v>3512</v>
      </c>
      <c r="K53" s="14">
        <f t="shared" si="10"/>
        <v>0</v>
      </c>
      <c r="L53" s="14">
        <f t="shared" si="11"/>
        <v>0</v>
      </c>
    </row>
    <row r="54" spans="1:12" ht="51" x14ac:dyDescent="0.2">
      <c r="A54" s="12" t="s">
        <v>106</v>
      </c>
      <c r="B54" s="12" t="s">
        <v>98</v>
      </c>
      <c r="C54" s="30" t="s">
        <v>597</v>
      </c>
      <c r="D54" s="12" t="s">
        <v>76</v>
      </c>
      <c r="E54" s="14">
        <v>2.7</v>
      </c>
      <c r="F54" s="15"/>
      <c r="G54" s="16"/>
      <c r="H54" s="17">
        <f t="shared" si="8"/>
        <v>0</v>
      </c>
      <c r="I54" s="14">
        <f t="shared" si="9"/>
        <v>0</v>
      </c>
      <c r="J54" s="18">
        <v>2236</v>
      </c>
      <c r="K54" s="14">
        <f t="shared" si="10"/>
        <v>0</v>
      </c>
      <c r="L54" s="14">
        <f t="shared" si="11"/>
        <v>0</v>
      </c>
    </row>
    <row r="55" spans="1:12" ht="51" x14ac:dyDescent="0.2">
      <c r="A55" s="12" t="s">
        <v>107</v>
      </c>
      <c r="B55" s="12" t="s">
        <v>108</v>
      </c>
      <c r="C55" s="30" t="s">
        <v>598</v>
      </c>
      <c r="D55" s="12" t="s">
        <v>76</v>
      </c>
      <c r="E55" s="14">
        <v>2</v>
      </c>
      <c r="F55" s="15"/>
      <c r="G55" s="16"/>
      <c r="H55" s="17">
        <f t="shared" si="8"/>
        <v>0</v>
      </c>
      <c r="I55" s="14">
        <f t="shared" si="9"/>
        <v>0</v>
      </c>
      <c r="J55" s="18">
        <v>35570</v>
      </c>
      <c r="K55" s="14">
        <f t="shared" si="10"/>
        <v>0</v>
      </c>
      <c r="L55" s="14">
        <f t="shared" si="11"/>
        <v>0</v>
      </c>
    </row>
    <row r="56" spans="1:12" ht="51" x14ac:dyDescent="0.2">
      <c r="A56" s="12" t="s">
        <v>109</v>
      </c>
      <c r="B56" s="12" t="s">
        <v>98</v>
      </c>
      <c r="C56" s="30" t="s">
        <v>597</v>
      </c>
      <c r="D56" s="12" t="s">
        <v>76</v>
      </c>
      <c r="E56" s="14">
        <v>1.9</v>
      </c>
      <c r="F56" s="15"/>
      <c r="G56" s="16"/>
      <c r="H56" s="17">
        <f t="shared" si="8"/>
        <v>0</v>
      </c>
      <c r="I56" s="14">
        <f t="shared" si="9"/>
        <v>0</v>
      </c>
      <c r="J56" s="18">
        <v>48745</v>
      </c>
      <c r="K56" s="14">
        <f t="shared" si="10"/>
        <v>0</v>
      </c>
      <c r="L56" s="14">
        <f t="shared" si="11"/>
        <v>0</v>
      </c>
    </row>
    <row r="57" spans="1:12" ht="51" x14ac:dyDescent="0.2">
      <c r="A57" s="12" t="s">
        <v>110</v>
      </c>
      <c r="B57" s="12" t="s">
        <v>98</v>
      </c>
      <c r="C57" s="30" t="s">
        <v>598</v>
      </c>
      <c r="D57" s="12" t="s">
        <v>76</v>
      </c>
      <c r="E57" s="14">
        <v>2.2999999999999998</v>
      </c>
      <c r="F57" s="15"/>
      <c r="G57" s="16"/>
      <c r="H57" s="17">
        <f t="shared" si="8"/>
        <v>0</v>
      </c>
      <c r="I57" s="14">
        <f t="shared" si="9"/>
        <v>0</v>
      </c>
      <c r="J57" s="18">
        <v>37629</v>
      </c>
      <c r="K57" s="14">
        <f t="shared" si="10"/>
        <v>0</v>
      </c>
      <c r="L57" s="14">
        <f t="shared" si="11"/>
        <v>0</v>
      </c>
    </row>
    <row r="58" spans="1:12" ht="51" x14ac:dyDescent="0.2">
      <c r="A58" s="12" t="s">
        <v>111</v>
      </c>
      <c r="B58" s="12" t="s">
        <v>98</v>
      </c>
      <c r="C58" s="30" t="s">
        <v>597</v>
      </c>
      <c r="D58" s="12" t="s">
        <v>76</v>
      </c>
      <c r="E58" s="14">
        <v>2.2999999999999998</v>
      </c>
      <c r="F58" s="15"/>
      <c r="G58" s="16"/>
      <c r="H58" s="17">
        <f t="shared" si="8"/>
        <v>0</v>
      </c>
      <c r="I58" s="14">
        <f t="shared" si="9"/>
        <v>0</v>
      </c>
      <c r="J58" s="18">
        <v>53989</v>
      </c>
      <c r="K58" s="14">
        <f t="shared" si="10"/>
        <v>0</v>
      </c>
      <c r="L58" s="14">
        <f t="shared" si="11"/>
        <v>0</v>
      </c>
    </row>
    <row r="59" spans="1:12" ht="57.75" x14ac:dyDescent="0.2">
      <c r="A59" s="12" t="s">
        <v>112</v>
      </c>
      <c r="B59" s="12" t="s">
        <v>113</v>
      </c>
      <c r="C59" s="30" t="s">
        <v>598</v>
      </c>
      <c r="D59" s="12" t="s">
        <v>76</v>
      </c>
      <c r="E59" s="14">
        <v>2.7</v>
      </c>
      <c r="F59" s="15"/>
      <c r="G59" s="16"/>
      <c r="H59" s="17">
        <f t="shared" si="8"/>
        <v>0</v>
      </c>
      <c r="I59" s="14">
        <f t="shared" si="9"/>
        <v>0</v>
      </c>
      <c r="J59" s="18">
        <v>15119</v>
      </c>
      <c r="K59" s="14">
        <f t="shared" si="10"/>
        <v>0</v>
      </c>
      <c r="L59" s="14">
        <f t="shared" si="11"/>
        <v>0</v>
      </c>
    </row>
    <row r="60" spans="1:12" ht="51" x14ac:dyDescent="0.2">
      <c r="A60" s="12" t="s">
        <v>114</v>
      </c>
      <c r="B60" s="12" t="s">
        <v>115</v>
      </c>
      <c r="C60" s="30" t="s">
        <v>597</v>
      </c>
      <c r="D60" s="12" t="s">
        <v>76</v>
      </c>
      <c r="E60" s="14">
        <v>2.6</v>
      </c>
      <c r="F60" s="15"/>
      <c r="G60" s="16"/>
      <c r="H60" s="17">
        <f t="shared" si="8"/>
        <v>0</v>
      </c>
      <c r="I60" s="14">
        <f t="shared" si="9"/>
        <v>0</v>
      </c>
      <c r="J60" s="18">
        <v>18695</v>
      </c>
      <c r="K60" s="14">
        <f t="shared" si="10"/>
        <v>0</v>
      </c>
      <c r="L60" s="14">
        <f t="shared" si="11"/>
        <v>0</v>
      </c>
    </row>
    <row r="61" spans="1:12" x14ac:dyDescent="0.2">
      <c r="A61" s="10" t="s">
        <v>116</v>
      </c>
      <c r="B61" s="10"/>
      <c r="C61" s="10"/>
      <c r="D61" s="10"/>
      <c r="E61" s="10"/>
      <c r="F61" s="10"/>
      <c r="G61" s="10"/>
      <c r="H61" s="10"/>
      <c r="I61" s="10"/>
      <c r="J61" s="10"/>
      <c r="K61" s="10"/>
      <c r="L61" s="10"/>
    </row>
    <row r="62" spans="1:12" ht="38.25" x14ac:dyDescent="0.2">
      <c r="A62" s="12" t="s">
        <v>117</v>
      </c>
      <c r="B62" s="12" t="s">
        <v>118</v>
      </c>
      <c r="C62" s="30"/>
      <c r="D62" s="12" t="s">
        <v>76</v>
      </c>
      <c r="E62" s="14">
        <v>2.5499999999999998</v>
      </c>
      <c r="F62" s="15"/>
      <c r="G62" s="16"/>
      <c r="H62" s="17">
        <f t="shared" ref="H62:H65" si="12">ROUND(E62*F62,2)</f>
        <v>0</v>
      </c>
      <c r="I62" s="14">
        <f t="shared" ref="I62:I65" si="13">ROUND(E62*G62,2)</f>
        <v>0</v>
      </c>
      <c r="J62" s="18">
        <v>8278</v>
      </c>
      <c r="K62" s="14">
        <f t="shared" ref="K62:K65" si="14">H62*J62</f>
        <v>0</v>
      </c>
      <c r="L62" s="14">
        <f t="shared" ref="L62:L65" si="15">I62*J62</f>
        <v>0</v>
      </c>
    </row>
    <row r="63" spans="1:12" ht="51" x14ac:dyDescent="0.2">
      <c r="A63" s="12" t="s">
        <v>119</v>
      </c>
      <c r="B63" s="12" t="s">
        <v>120</v>
      </c>
      <c r="C63" s="30" t="s">
        <v>596</v>
      </c>
      <c r="D63" s="12" t="s">
        <v>121</v>
      </c>
      <c r="E63" s="14">
        <v>2.2000000000000002</v>
      </c>
      <c r="F63" s="15"/>
      <c r="G63" s="16"/>
      <c r="H63" s="17">
        <f t="shared" si="12"/>
        <v>0</v>
      </c>
      <c r="I63" s="14">
        <f t="shared" si="13"/>
        <v>0</v>
      </c>
      <c r="J63" s="18">
        <v>53171</v>
      </c>
      <c r="K63" s="14">
        <f t="shared" si="14"/>
        <v>0</v>
      </c>
      <c r="L63" s="14">
        <f t="shared" si="15"/>
        <v>0</v>
      </c>
    </row>
    <row r="64" spans="1:12" ht="38.25" x14ac:dyDescent="0.2">
      <c r="A64" s="20" t="s">
        <v>122</v>
      </c>
      <c r="B64" s="12" t="s">
        <v>123</v>
      </c>
      <c r="C64" s="12" t="s">
        <v>124</v>
      </c>
      <c r="D64" s="12" t="s">
        <v>121</v>
      </c>
      <c r="E64" s="14">
        <v>5.4</v>
      </c>
      <c r="F64" s="15"/>
      <c r="G64" s="16"/>
      <c r="H64" s="17">
        <f t="shared" si="12"/>
        <v>0</v>
      </c>
      <c r="I64" s="14">
        <f t="shared" si="13"/>
        <v>0</v>
      </c>
      <c r="J64" s="18">
        <v>45</v>
      </c>
      <c r="K64" s="14">
        <f t="shared" si="14"/>
        <v>0</v>
      </c>
      <c r="L64" s="14">
        <f t="shared" si="15"/>
        <v>0</v>
      </c>
    </row>
    <row r="65" spans="1:12" ht="25.5" x14ac:dyDescent="0.2">
      <c r="A65" s="12" t="s">
        <v>125</v>
      </c>
      <c r="B65" s="12" t="s">
        <v>126</v>
      </c>
      <c r="C65" s="12" t="s">
        <v>124</v>
      </c>
      <c r="D65" s="12" t="s">
        <v>121</v>
      </c>
      <c r="E65" s="14">
        <v>5.4</v>
      </c>
      <c r="F65" s="15"/>
      <c r="G65" s="16"/>
      <c r="H65" s="17">
        <f t="shared" si="12"/>
        <v>0</v>
      </c>
      <c r="I65" s="14">
        <f t="shared" si="13"/>
        <v>0</v>
      </c>
      <c r="J65" s="18">
        <v>45</v>
      </c>
      <c r="K65" s="14">
        <f t="shared" si="14"/>
        <v>0</v>
      </c>
      <c r="L65" s="14">
        <f t="shared" si="15"/>
        <v>0</v>
      </c>
    </row>
    <row r="66" spans="1:12" x14ac:dyDescent="0.2">
      <c r="A66" s="10" t="s">
        <v>127</v>
      </c>
      <c r="B66" s="10"/>
      <c r="C66" s="10"/>
      <c r="D66" s="10"/>
      <c r="E66" s="10"/>
      <c r="F66" s="10"/>
      <c r="G66" s="10"/>
      <c r="H66" s="10"/>
      <c r="I66" s="10"/>
      <c r="J66" s="10"/>
      <c r="K66" s="10"/>
      <c r="L66" s="10"/>
    </row>
    <row r="67" spans="1:12" ht="51" x14ac:dyDescent="0.2">
      <c r="A67" s="12" t="s">
        <v>128</v>
      </c>
      <c r="B67" s="12" t="s">
        <v>129</v>
      </c>
      <c r="C67" s="12" t="s">
        <v>130</v>
      </c>
      <c r="D67" s="12" t="s">
        <v>34</v>
      </c>
      <c r="E67" s="14">
        <v>148</v>
      </c>
      <c r="F67" s="15"/>
      <c r="G67" s="16"/>
      <c r="H67" s="17">
        <f t="shared" ref="H67:H81" si="16">ROUND(E67*F67,2)</f>
        <v>0</v>
      </c>
      <c r="I67" s="14">
        <f t="shared" ref="I67:I81" si="17">ROUND(E67*G67,2)</f>
        <v>0</v>
      </c>
      <c r="J67" s="18">
        <v>5</v>
      </c>
      <c r="K67" s="14">
        <f t="shared" ref="K67:K81" si="18">H67*J67</f>
        <v>0</v>
      </c>
      <c r="L67" s="14">
        <f t="shared" ref="L67:L81" si="19">I67*J67</f>
        <v>0</v>
      </c>
    </row>
    <row r="68" spans="1:12" ht="51" x14ac:dyDescent="0.2">
      <c r="A68" s="12" t="s">
        <v>131</v>
      </c>
      <c r="B68" s="12" t="s">
        <v>132</v>
      </c>
      <c r="C68" s="30" t="s">
        <v>595</v>
      </c>
      <c r="D68" s="12" t="s">
        <v>76</v>
      </c>
      <c r="E68" s="14">
        <v>2.2000000000000002</v>
      </c>
      <c r="F68" s="15"/>
      <c r="G68" s="16"/>
      <c r="H68" s="17">
        <f t="shared" si="16"/>
        <v>0</v>
      </c>
      <c r="I68" s="14">
        <f t="shared" si="17"/>
        <v>0</v>
      </c>
      <c r="J68" s="18">
        <v>18000</v>
      </c>
      <c r="K68" s="14">
        <f t="shared" si="18"/>
        <v>0</v>
      </c>
      <c r="L68" s="14">
        <f t="shared" si="19"/>
        <v>0</v>
      </c>
    </row>
    <row r="69" spans="1:12" ht="51" x14ac:dyDescent="0.2">
      <c r="A69" s="12" t="s">
        <v>133</v>
      </c>
      <c r="B69" s="12" t="s">
        <v>132</v>
      </c>
      <c r="C69" s="30" t="s">
        <v>595</v>
      </c>
      <c r="D69" s="12" t="s">
        <v>76</v>
      </c>
      <c r="E69" s="14">
        <v>3</v>
      </c>
      <c r="F69" s="15"/>
      <c r="G69" s="16"/>
      <c r="H69" s="17">
        <f t="shared" si="16"/>
        <v>0</v>
      </c>
      <c r="I69" s="14">
        <f t="shared" si="17"/>
        <v>0</v>
      </c>
      <c r="J69" s="18">
        <v>4000</v>
      </c>
      <c r="K69" s="14">
        <f t="shared" si="18"/>
        <v>0</v>
      </c>
      <c r="L69" s="14">
        <f t="shared" si="19"/>
        <v>0</v>
      </c>
    </row>
    <row r="70" spans="1:12" ht="51" x14ac:dyDescent="0.2">
      <c r="A70" s="12" t="s">
        <v>134</v>
      </c>
      <c r="B70" s="12" t="s">
        <v>132</v>
      </c>
      <c r="C70" s="30" t="s">
        <v>595</v>
      </c>
      <c r="D70" s="12" t="s">
        <v>76</v>
      </c>
      <c r="E70" s="14">
        <v>3.9</v>
      </c>
      <c r="F70" s="15"/>
      <c r="G70" s="16"/>
      <c r="H70" s="17">
        <f t="shared" si="16"/>
        <v>0</v>
      </c>
      <c r="I70" s="14">
        <f t="shared" si="17"/>
        <v>0</v>
      </c>
      <c r="J70" s="18">
        <v>1000</v>
      </c>
      <c r="K70" s="14">
        <f t="shared" si="18"/>
        <v>0</v>
      </c>
      <c r="L70" s="14">
        <f t="shared" si="19"/>
        <v>0</v>
      </c>
    </row>
    <row r="71" spans="1:12" ht="51" x14ac:dyDescent="0.2">
      <c r="A71" s="12" t="s">
        <v>135</v>
      </c>
      <c r="B71" s="12" t="s">
        <v>136</v>
      </c>
      <c r="C71" s="30" t="s">
        <v>594</v>
      </c>
      <c r="D71" s="12" t="s">
        <v>76</v>
      </c>
      <c r="E71" s="14">
        <v>2.8</v>
      </c>
      <c r="F71" s="15"/>
      <c r="G71" s="16"/>
      <c r="H71" s="17">
        <f t="shared" si="16"/>
        <v>0</v>
      </c>
      <c r="I71" s="14">
        <f t="shared" si="17"/>
        <v>0</v>
      </c>
      <c r="J71" s="18">
        <v>996</v>
      </c>
      <c r="K71" s="14">
        <f t="shared" si="18"/>
        <v>0</v>
      </c>
      <c r="L71" s="14">
        <f t="shared" si="19"/>
        <v>0</v>
      </c>
    </row>
    <row r="72" spans="1:12" ht="51" x14ac:dyDescent="0.2">
      <c r="A72" s="12" t="s">
        <v>137</v>
      </c>
      <c r="B72" s="12" t="s">
        <v>136</v>
      </c>
      <c r="C72" s="30" t="s">
        <v>594</v>
      </c>
      <c r="D72" s="12" t="s">
        <v>76</v>
      </c>
      <c r="E72" s="14">
        <v>3.8</v>
      </c>
      <c r="F72" s="15"/>
      <c r="G72" s="16"/>
      <c r="H72" s="17">
        <f t="shared" si="16"/>
        <v>0</v>
      </c>
      <c r="I72" s="14">
        <f t="shared" si="17"/>
        <v>0</v>
      </c>
      <c r="J72" s="18">
        <v>1661</v>
      </c>
      <c r="K72" s="14">
        <f t="shared" si="18"/>
        <v>0</v>
      </c>
      <c r="L72" s="14">
        <f t="shared" si="19"/>
        <v>0</v>
      </c>
    </row>
    <row r="73" spans="1:12" ht="38.25" x14ac:dyDescent="0.2">
      <c r="A73" s="12" t="s">
        <v>138</v>
      </c>
      <c r="B73" s="12" t="s">
        <v>139</v>
      </c>
      <c r="C73" s="30" t="s">
        <v>592</v>
      </c>
      <c r="D73" s="12" t="s">
        <v>76</v>
      </c>
      <c r="E73" s="14">
        <v>1.1000000000000001</v>
      </c>
      <c r="F73" s="15"/>
      <c r="G73" s="16"/>
      <c r="H73" s="17">
        <f t="shared" si="16"/>
        <v>0</v>
      </c>
      <c r="I73" s="14">
        <f t="shared" si="17"/>
        <v>0</v>
      </c>
      <c r="J73" s="18">
        <v>527</v>
      </c>
      <c r="K73" s="14">
        <f t="shared" si="18"/>
        <v>0</v>
      </c>
      <c r="L73" s="14">
        <f t="shared" si="19"/>
        <v>0</v>
      </c>
    </row>
    <row r="74" spans="1:12" ht="38.25" x14ac:dyDescent="0.2">
      <c r="A74" s="12" t="s">
        <v>140</v>
      </c>
      <c r="B74" s="12" t="s">
        <v>141</v>
      </c>
      <c r="C74" s="30" t="s">
        <v>591</v>
      </c>
      <c r="D74" s="12" t="s">
        <v>76</v>
      </c>
      <c r="E74" s="14">
        <v>2.1</v>
      </c>
      <c r="F74" s="15"/>
      <c r="G74" s="16"/>
      <c r="H74" s="17">
        <f t="shared" si="16"/>
        <v>0</v>
      </c>
      <c r="I74" s="14">
        <f t="shared" si="17"/>
        <v>0</v>
      </c>
      <c r="J74" s="18">
        <v>6</v>
      </c>
      <c r="K74" s="14">
        <f t="shared" si="18"/>
        <v>0</v>
      </c>
      <c r="L74" s="14">
        <f t="shared" si="19"/>
        <v>0</v>
      </c>
    </row>
    <row r="75" spans="1:12" ht="38.25" x14ac:dyDescent="0.2">
      <c r="A75" s="12" t="s">
        <v>142</v>
      </c>
      <c r="B75" s="12" t="s">
        <v>139</v>
      </c>
      <c r="C75" s="30" t="s">
        <v>592</v>
      </c>
      <c r="D75" s="12" t="s">
        <v>76</v>
      </c>
      <c r="E75" s="14">
        <v>1.3</v>
      </c>
      <c r="F75" s="15"/>
      <c r="G75" s="16"/>
      <c r="H75" s="17">
        <f t="shared" si="16"/>
        <v>0</v>
      </c>
      <c r="I75" s="14">
        <f t="shared" si="17"/>
        <v>0</v>
      </c>
      <c r="J75" s="18">
        <v>1</v>
      </c>
      <c r="K75" s="14">
        <f t="shared" si="18"/>
        <v>0</v>
      </c>
      <c r="L75" s="14">
        <f t="shared" si="19"/>
        <v>0</v>
      </c>
    </row>
    <row r="76" spans="1:12" ht="38.25" x14ac:dyDescent="0.2">
      <c r="A76" s="12" t="s">
        <v>143</v>
      </c>
      <c r="B76" s="12" t="s">
        <v>144</v>
      </c>
      <c r="C76" s="30" t="s">
        <v>591</v>
      </c>
      <c r="D76" s="12" t="s">
        <v>76</v>
      </c>
      <c r="E76" s="14">
        <v>2.2000000000000002</v>
      </c>
      <c r="F76" s="15"/>
      <c r="G76" s="16"/>
      <c r="H76" s="17">
        <f t="shared" si="16"/>
        <v>0</v>
      </c>
      <c r="I76" s="14">
        <f t="shared" si="17"/>
        <v>0</v>
      </c>
      <c r="J76" s="18">
        <v>21</v>
      </c>
      <c r="K76" s="14">
        <f t="shared" si="18"/>
        <v>0</v>
      </c>
      <c r="L76" s="14">
        <f t="shared" si="19"/>
        <v>0</v>
      </c>
    </row>
    <row r="77" spans="1:12" ht="38.25" x14ac:dyDescent="0.2">
      <c r="A77" s="12" t="s">
        <v>145</v>
      </c>
      <c r="B77" s="12" t="s">
        <v>146</v>
      </c>
      <c r="C77" s="30" t="s">
        <v>589</v>
      </c>
      <c r="D77" s="12" t="s">
        <v>76</v>
      </c>
      <c r="E77" s="14">
        <v>2.2000000000000002</v>
      </c>
      <c r="F77" s="15"/>
      <c r="G77" s="16"/>
      <c r="H77" s="17">
        <f t="shared" si="16"/>
        <v>0</v>
      </c>
      <c r="I77" s="14">
        <f t="shared" si="17"/>
        <v>0</v>
      </c>
      <c r="J77" s="18">
        <v>247</v>
      </c>
      <c r="K77" s="14">
        <f t="shared" si="18"/>
        <v>0</v>
      </c>
      <c r="L77" s="14">
        <f t="shared" si="19"/>
        <v>0</v>
      </c>
    </row>
    <row r="78" spans="1:12" ht="38.25" x14ac:dyDescent="0.2">
      <c r="A78" s="12" t="s">
        <v>147</v>
      </c>
      <c r="B78" s="12" t="s">
        <v>148</v>
      </c>
      <c r="C78" s="30" t="s">
        <v>592</v>
      </c>
      <c r="D78" s="12" t="s">
        <v>76</v>
      </c>
      <c r="E78" s="14">
        <v>1.7</v>
      </c>
      <c r="F78" s="15"/>
      <c r="G78" s="16"/>
      <c r="H78" s="17">
        <f t="shared" si="16"/>
        <v>0</v>
      </c>
      <c r="I78" s="14">
        <f t="shared" si="17"/>
        <v>0</v>
      </c>
      <c r="J78" s="18">
        <v>25742</v>
      </c>
      <c r="K78" s="14">
        <f t="shared" si="18"/>
        <v>0</v>
      </c>
      <c r="L78" s="14">
        <f t="shared" si="19"/>
        <v>0</v>
      </c>
    </row>
    <row r="79" spans="1:12" ht="38.25" x14ac:dyDescent="0.2">
      <c r="A79" s="12" t="s">
        <v>149</v>
      </c>
      <c r="B79" s="12" t="s">
        <v>150</v>
      </c>
      <c r="C79" s="30" t="s">
        <v>591</v>
      </c>
      <c r="D79" s="12" t="s">
        <v>76</v>
      </c>
      <c r="E79" s="14">
        <v>2.7</v>
      </c>
      <c r="F79" s="15"/>
      <c r="G79" s="16"/>
      <c r="H79" s="17">
        <f t="shared" si="16"/>
        <v>0</v>
      </c>
      <c r="I79" s="14">
        <f t="shared" si="17"/>
        <v>0</v>
      </c>
      <c r="J79" s="18">
        <v>793</v>
      </c>
      <c r="K79" s="14">
        <f t="shared" si="18"/>
        <v>0</v>
      </c>
      <c r="L79" s="14">
        <f t="shared" si="19"/>
        <v>0</v>
      </c>
    </row>
    <row r="80" spans="1:12" ht="38.25" x14ac:dyDescent="0.2">
      <c r="A80" s="12" t="s">
        <v>151</v>
      </c>
      <c r="B80" s="12" t="s">
        <v>146</v>
      </c>
      <c r="C80" s="30" t="s">
        <v>589</v>
      </c>
      <c r="D80" s="12" t="s">
        <v>76</v>
      </c>
      <c r="E80" s="14">
        <v>2.7</v>
      </c>
      <c r="F80" s="15"/>
      <c r="G80" s="16"/>
      <c r="H80" s="17">
        <f t="shared" si="16"/>
        <v>0</v>
      </c>
      <c r="I80" s="14">
        <f t="shared" si="17"/>
        <v>0</v>
      </c>
      <c r="J80" s="18">
        <v>634</v>
      </c>
      <c r="K80" s="14">
        <f t="shared" si="18"/>
        <v>0</v>
      </c>
      <c r="L80" s="14">
        <f t="shared" si="19"/>
        <v>0</v>
      </c>
    </row>
    <row r="81" spans="1:12" ht="38.25" x14ac:dyDescent="0.2">
      <c r="A81" s="12" t="s">
        <v>152</v>
      </c>
      <c r="B81" s="12" t="s">
        <v>148</v>
      </c>
      <c r="C81" s="30" t="s">
        <v>592</v>
      </c>
      <c r="D81" s="12" t="s">
        <v>76</v>
      </c>
      <c r="E81" s="14">
        <v>2</v>
      </c>
      <c r="F81" s="15"/>
      <c r="G81" s="16"/>
      <c r="H81" s="17">
        <f t="shared" si="16"/>
        <v>0</v>
      </c>
      <c r="I81" s="14">
        <f t="shared" si="17"/>
        <v>0</v>
      </c>
      <c r="J81" s="18">
        <v>6865</v>
      </c>
      <c r="K81" s="14">
        <f t="shared" si="18"/>
        <v>0</v>
      </c>
      <c r="L81" s="14">
        <f t="shared" si="19"/>
        <v>0</v>
      </c>
    </row>
    <row r="82" spans="1:12" x14ac:dyDescent="0.2">
      <c r="A82" s="10" t="s">
        <v>153</v>
      </c>
      <c r="B82" s="10"/>
      <c r="C82" s="10"/>
      <c r="D82" s="10"/>
      <c r="E82" s="10"/>
      <c r="F82" s="10"/>
      <c r="G82" s="10"/>
      <c r="H82" s="10"/>
      <c r="I82" s="10"/>
      <c r="J82" s="10"/>
      <c r="K82" s="10"/>
      <c r="L82" s="10"/>
    </row>
    <row r="83" spans="1:12" ht="76.5" x14ac:dyDescent="0.2">
      <c r="A83" s="12" t="s">
        <v>154</v>
      </c>
      <c r="B83" s="12" t="s">
        <v>155</v>
      </c>
      <c r="C83" s="12" t="s">
        <v>156</v>
      </c>
      <c r="D83" s="12" t="s">
        <v>34</v>
      </c>
      <c r="E83" s="14">
        <v>390</v>
      </c>
      <c r="F83" s="15"/>
      <c r="G83" s="16"/>
      <c r="H83" s="17">
        <f t="shared" ref="H83:H106" si="20">ROUND(E83*F83,2)</f>
        <v>0</v>
      </c>
      <c r="I83" s="14">
        <f t="shared" ref="I83:I106" si="21">ROUND(E83*G83,2)</f>
        <v>0</v>
      </c>
      <c r="J83" s="12">
        <v>88</v>
      </c>
      <c r="K83" s="14">
        <f t="shared" ref="K83:K94" si="22">H83*J83</f>
        <v>0</v>
      </c>
      <c r="L83" s="14">
        <f t="shared" ref="L83:L94" si="23">I83*J83</f>
        <v>0</v>
      </c>
    </row>
    <row r="84" spans="1:12" ht="153" x14ac:dyDescent="0.2">
      <c r="A84" s="12" t="s">
        <v>157</v>
      </c>
      <c r="B84" s="12" t="s">
        <v>158</v>
      </c>
      <c r="C84" s="12"/>
      <c r="D84" s="12" t="s">
        <v>34</v>
      </c>
      <c r="E84" s="14">
        <v>248</v>
      </c>
      <c r="F84" s="15"/>
      <c r="G84" s="16"/>
      <c r="H84" s="17">
        <f t="shared" si="20"/>
        <v>0</v>
      </c>
      <c r="I84" s="14">
        <f t="shared" si="21"/>
        <v>0</v>
      </c>
      <c r="J84" s="12">
        <v>148</v>
      </c>
      <c r="K84" s="14">
        <f t="shared" si="22"/>
        <v>0</v>
      </c>
      <c r="L84" s="14">
        <f t="shared" si="23"/>
        <v>0</v>
      </c>
    </row>
    <row r="85" spans="1:12" ht="165.75" x14ac:dyDescent="0.2">
      <c r="A85" s="12" t="s">
        <v>159</v>
      </c>
      <c r="B85" s="12" t="s">
        <v>160</v>
      </c>
      <c r="C85" s="12"/>
      <c r="D85" s="12" t="s">
        <v>34</v>
      </c>
      <c r="E85" s="14">
        <v>256</v>
      </c>
      <c r="F85" s="15"/>
      <c r="G85" s="16"/>
      <c r="H85" s="17">
        <f t="shared" si="20"/>
        <v>0</v>
      </c>
      <c r="I85" s="14">
        <f t="shared" si="21"/>
        <v>0</v>
      </c>
      <c r="J85" s="12">
        <v>64</v>
      </c>
      <c r="K85" s="14">
        <f t="shared" si="22"/>
        <v>0</v>
      </c>
      <c r="L85" s="14">
        <f t="shared" si="23"/>
        <v>0</v>
      </c>
    </row>
    <row r="86" spans="1:12" ht="216.75" x14ac:dyDescent="0.2">
      <c r="A86" s="12" t="s">
        <v>161</v>
      </c>
      <c r="B86" s="12" t="s">
        <v>162</v>
      </c>
      <c r="C86" s="12"/>
      <c r="D86" s="12" t="s">
        <v>34</v>
      </c>
      <c r="E86" s="14">
        <v>338</v>
      </c>
      <c r="F86" s="15"/>
      <c r="G86" s="16"/>
      <c r="H86" s="17">
        <f t="shared" si="20"/>
        <v>0</v>
      </c>
      <c r="I86" s="14">
        <f t="shared" si="21"/>
        <v>0</v>
      </c>
      <c r="J86" s="12">
        <v>118</v>
      </c>
      <c r="K86" s="14">
        <f t="shared" si="22"/>
        <v>0</v>
      </c>
      <c r="L86" s="14">
        <f t="shared" si="23"/>
        <v>0</v>
      </c>
    </row>
    <row r="87" spans="1:12" ht="114.75" x14ac:dyDescent="0.2">
      <c r="A87" s="12" t="s">
        <v>163</v>
      </c>
      <c r="B87" s="12" t="s">
        <v>164</v>
      </c>
      <c r="C87" s="30" t="s">
        <v>565</v>
      </c>
      <c r="D87" s="12" t="s">
        <v>34</v>
      </c>
      <c r="E87" s="14">
        <v>3053</v>
      </c>
      <c r="F87" s="15"/>
      <c r="G87" s="16"/>
      <c r="H87" s="17">
        <f t="shared" si="20"/>
        <v>0</v>
      </c>
      <c r="I87" s="14">
        <f t="shared" si="21"/>
        <v>0</v>
      </c>
      <c r="J87" s="12">
        <v>5</v>
      </c>
      <c r="K87" s="14">
        <f t="shared" si="22"/>
        <v>0</v>
      </c>
      <c r="L87" s="14">
        <f t="shared" si="23"/>
        <v>0</v>
      </c>
    </row>
    <row r="88" spans="1:12" ht="114.75" x14ac:dyDescent="0.2">
      <c r="A88" s="12" t="s">
        <v>165</v>
      </c>
      <c r="B88" s="12" t="s">
        <v>164</v>
      </c>
      <c r="C88" s="30" t="s">
        <v>566</v>
      </c>
      <c r="D88" s="12" t="s">
        <v>34</v>
      </c>
      <c r="E88" s="14">
        <v>3363</v>
      </c>
      <c r="F88" s="15"/>
      <c r="G88" s="16"/>
      <c r="H88" s="17">
        <f t="shared" si="20"/>
        <v>0</v>
      </c>
      <c r="I88" s="14">
        <f t="shared" si="21"/>
        <v>0</v>
      </c>
      <c r="J88" s="12">
        <v>3</v>
      </c>
      <c r="K88" s="14">
        <f t="shared" si="22"/>
        <v>0</v>
      </c>
      <c r="L88" s="14">
        <f t="shared" si="23"/>
        <v>0</v>
      </c>
    </row>
    <row r="89" spans="1:12" ht="89.25" x14ac:dyDescent="0.2">
      <c r="A89" s="24" t="s">
        <v>166</v>
      </c>
      <c r="B89" s="25" t="s">
        <v>167</v>
      </c>
      <c r="C89" s="30" t="s">
        <v>567</v>
      </c>
      <c r="D89" s="12" t="s">
        <v>34</v>
      </c>
      <c r="E89" s="14">
        <v>4083</v>
      </c>
      <c r="F89" s="15"/>
      <c r="G89" s="16"/>
      <c r="H89" s="17">
        <f t="shared" si="20"/>
        <v>0</v>
      </c>
      <c r="I89" s="14">
        <f t="shared" si="21"/>
        <v>0</v>
      </c>
      <c r="J89" s="12">
        <v>25</v>
      </c>
      <c r="K89" s="14">
        <f t="shared" si="22"/>
        <v>0</v>
      </c>
      <c r="L89" s="14">
        <f t="shared" si="23"/>
        <v>0</v>
      </c>
    </row>
    <row r="90" spans="1:12" ht="89.25" x14ac:dyDescent="0.2">
      <c r="A90" s="12" t="s">
        <v>168</v>
      </c>
      <c r="B90" s="25" t="s">
        <v>167</v>
      </c>
      <c r="C90" s="30" t="s">
        <v>569</v>
      </c>
      <c r="D90" s="12" t="s">
        <v>34</v>
      </c>
      <c r="E90" s="14">
        <v>4527</v>
      </c>
      <c r="F90" s="15"/>
      <c r="G90" s="16"/>
      <c r="H90" s="17">
        <f t="shared" si="20"/>
        <v>0</v>
      </c>
      <c r="I90" s="14">
        <f t="shared" si="21"/>
        <v>0</v>
      </c>
      <c r="J90" s="12">
        <v>5</v>
      </c>
      <c r="K90" s="14">
        <f t="shared" si="22"/>
        <v>0</v>
      </c>
      <c r="L90" s="14">
        <f t="shared" si="23"/>
        <v>0</v>
      </c>
    </row>
    <row r="91" spans="1:12" ht="89.25" x14ac:dyDescent="0.2">
      <c r="A91" s="12" t="s">
        <v>169</v>
      </c>
      <c r="B91" s="20" t="s">
        <v>167</v>
      </c>
      <c r="C91" s="30" t="s">
        <v>568</v>
      </c>
      <c r="D91" s="12" t="s">
        <v>34</v>
      </c>
      <c r="E91" s="14">
        <v>5690</v>
      </c>
      <c r="F91" s="15"/>
      <c r="G91" s="16"/>
      <c r="H91" s="17">
        <f t="shared" si="20"/>
        <v>0</v>
      </c>
      <c r="I91" s="14">
        <f t="shared" si="21"/>
        <v>0</v>
      </c>
      <c r="J91" s="12">
        <v>1</v>
      </c>
      <c r="K91" s="14">
        <f t="shared" si="22"/>
        <v>0</v>
      </c>
      <c r="L91" s="14">
        <f t="shared" si="23"/>
        <v>0</v>
      </c>
    </row>
    <row r="92" spans="1:12" ht="89.25" x14ac:dyDescent="0.2">
      <c r="A92" s="12" t="s">
        <v>170</v>
      </c>
      <c r="B92" s="20" t="s">
        <v>167</v>
      </c>
      <c r="C92" s="30" t="s">
        <v>568</v>
      </c>
      <c r="D92" s="12" t="s">
        <v>34</v>
      </c>
      <c r="E92" s="14">
        <v>6385</v>
      </c>
      <c r="F92" s="15"/>
      <c r="G92" s="16"/>
      <c r="H92" s="17">
        <f t="shared" si="20"/>
        <v>0</v>
      </c>
      <c r="I92" s="14">
        <f t="shared" si="21"/>
        <v>0</v>
      </c>
      <c r="J92" s="12">
        <v>1</v>
      </c>
      <c r="K92" s="14">
        <f t="shared" si="22"/>
        <v>0</v>
      </c>
      <c r="L92" s="14">
        <f t="shared" si="23"/>
        <v>0</v>
      </c>
    </row>
    <row r="93" spans="1:12" ht="89.25" x14ac:dyDescent="0.2">
      <c r="A93" s="12" t="s">
        <v>171</v>
      </c>
      <c r="B93" s="25" t="s">
        <v>167</v>
      </c>
      <c r="C93" s="30" t="s">
        <v>570</v>
      </c>
      <c r="D93" s="12" t="s">
        <v>34</v>
      </c>
      <c r="E93" s="14">
        <v>6173</v>
      </c>
      <c r="F93" s="15"/>
      <c r="G93" s="16"/>
      <c r="H93" s="17">
        <f t="shared" si="20"/>
        <v>0</v>
      </c>
      <c r="I93" s="14">
        <f t="shared" si="21"/>
        <v>0</v>
      </c>
      <c r="J93" s="12">
        <v>3</v>
      </c>
      <c r="K93" s="14">
        <f t="shared" si="22"/>
        <v>0</v>
      </c>
      <c r="L93" s="14">
        <f t="shared" si="23"/>
        <v>0</v>
      </c>
    </row>
    <row r="94" spans="1:12" ht="89.25" x14ac:dyDescent="0.2">
      <c r="A94" s="12" t="s">
        <v>172</v>
      </c>
      <c r="B94" s="25" t="s">
        <v>167</v>
      </c>
      <c r="C94" s="30" t="s">
        <v>571</v>
      </c>
      <c r="D94" s="12" t="s">
        <v>34</v>
      </c>
      <c r="E94" s="14">
        <v>7301</v>
      </c>
      <c r="F94" s="15"/>
      <c r="G94" s="16"/>
      <c r="H94" s="17">
        <f t="shared" si="20"/>
        <v>0</v>
      </c>
      <c r="I94" s="14">
        <f t="shared" si="21"/>
        <v>0</v>
      </c>
      <c r="J94" s="12">
        <v>1</v>
      </c>
      <c r="K94" s="14">
        <f t="shared" si="22"/>
        <v>0</v>
      </c>
      <c r="L94" s="14">
        <f t="shared" si="23"/>
        <v>0</v>
      </c>
    </row>
    <row r="95" spans="1:12" ht="38.25" x14ac:dyDescent="0.2">
      <c r="A95" s="12" t="s">
        <v>173</v>
      </c>
      <c r="B95" s="20" t="s">
        <v>174</v>
      </c>
      <c r="C95" s="20" t="s">
        <v>175</v>
      </c>
      <c r="D95" s="12" t="s">
        <v>34</v>
      </c>
      <c r="E95" s="14">
        <v>8000</v>
      </c>
      <c r="F95" s="15"/>
      <c r="G95" s="16"/>
      <c r="H95" s="17">
        <f t="shared" si="20"/>
        <v>0</v>
      </c>
      <c r="I95" s="14">
        <f t="shared" si="21"/>
        <v>0</v>
      </c>
      <c r="J95" s="12">
        <v>5</v>
      </c>
      <c r="K95" s="14">
        <f t="shared" ref="K95" si="24">H95*J95</f>
        <v>0</v>
      </c>
      <c r="L95" s="14">
        <f t="shared" ref="L95" si="25">I95*J95</f>
        <v>0</v>
      </c>
    </row>
    <row r="96" spans="1:12" ht="89.25" x14ac:dyDescent="0.2">
      <c r="A96" s="12" t="s">
        <v>176</v>
      </c>
      <c r="B96" s="25" t="s">
        <v>167</v>
      </c>
      <c r="C96" s="12" t="s">
        <v>177</v>
      </c>
      <c r="D96" s="12" t="s">
        <v>34</v>
      </c>
      <c r="E96" s="14">
        <v>5735</v>
      </c>
      <c r="F96" s="15"/>
      <c r="G96" s="16"/>
      <c r="H96" s="17">
        <f t="shared" si="20"/>
        <v>0</v>
      </c>
      <c r="I96" s="14">
        <f t="shared" si="21"/>
        <v>0</v>
      </c>
      <c r="J96" s="12">
        <v>19</v>
      </c>
      <c r="K96" s="14">
        <f t="shared" ref="K96:K106" si="26">H96*J96</f>
        <v>0</v>
      </c>
      <c r="L96" s="14">
        <f t="shared" ref="L96:L106" si="27">I96*J96</f>
        <v>0</v>
      </c>
    </row>
    <row r="97" spans="1:12" ht="89.25" x14ac:dyDescent="0.2">
      <c r="A97" s="12" t="s">
        <v>178</v>
      </c>
      <c r="B97" s="25" t="s">
        <v>167</v>
      </c>
      <c r="C97" s="12" t="s">
        <v>177</v>
      </c>
      <c r="D97" s="12" t="s">
        <v>34</v>
      </c>
      <c r="E97" s="14">
        <v>6222</v>
      </c>
      <c r="F97" s="15"/>
      <c r="G97" s="16"/>
      <c r="H97" s="17">
        <f t="shared" si="20"/>
        <v>0</v>
      </c>
      <c r="I97" s="14">
        <f t="shared" si="21"/>
        <v>0</v>
      </c>
      <c r="J97" s="12">
        <v>9</v>
      </c>
      <c r="K97" s="14">
        <f t="shared" si="26"/>
        <v>0</v>
      </c>
      <c r="L97" s="14">
        <f t="shared" si="27"/>
        <v>0</v>
      </c>
    </row>
    <row r="98" spans="1:12" ht="89.25" x14ac:dyDescent="0.2">
      <c r="A98" s="12" t="s">
        <v>179</v>
      </c>
      <c r="B98" s="25" t="s">
        <v>167</v>
      </c>
      <c r="C98" s="12" t="s">
        <v>177</v>
      </c>
      <c r="D98" s="12" t="s">
        <v>34</v>
      </c>
      <c r="E98" s="14">
        <v>6730</v>
      </c>
      <c r="F98" s="15"/>
      <c r="G98" s="16"/>
      <c r="H98" s="17">
        <f t="shared" si="20"/>
        <v>0</v>
      </c>
      <c r="I98" s="14">
        <f t="shared" si="21"/>
        <v>0</v>
      </c>
      <c r="J98" s="12">
        <v>1</v>
      </c>
      <c r="K98" s="14">
        <f t="shared" si="26"/>
        <v>0</v>
      </c>
      <c r="L98" s="14">
        <f t="shared" si="27"/>
        <v>0</v>
      </c>
    </row>
    <row r="99" spans="1:12" ht="89.25" x14ac:dyDescent="0.2">
      <c r="A99" s="12" t="s">
        <v>180</v>
      </c>
      <c r="B99" s="25" t="s">
        <v>167</v>
      </c>
      <c r="C99" s="12" t="s">
        <v>181</v>
      </c>
      <c r="D99" s="12" t="s">
        <v>34</v>
      </c>
      <c r="E99" s="14">
        <v>4503</v>
      </c>
      <c r="F99" s="15"/>
      <c r="G99" s="16"/>
      <c r="H99" s="17">
        <f t="shared" si="20"/>
        <v>0</v>
      </c>
      <c r="I99" s="14">
        <f t="shared" si="21"/>
        <v>0</v>
      </c>
      <c r="J99" s="12">
        <v>8</v>
      </c>
      <c r="K99" s="14">
        <f t="shared" si="26"/>
        <v>0</v>
      </c>
      <c r="L99" s="14">
        <f t="shared" si="27"/>
        <v>0</v>
      </c>
    </row>
    <row r="100" spans="1:12" ht="89.25" x14ac:dyDescent="0.2">
      <c r="A100" s="12" t="s">
        <v>182</v>
      </c>
      <c r="B100" s="25" t="s">
        <v>167</v>
      </c>
      <c r="C100" s="12" t="s">
        <v>183</v>
      </c>
      <c r="D100" s="12" t="s">
        <v>34</v>
      </c>
      <c r="E100" s="14">
        <v>4969</v>
      </c>
      <c r="F100" s="15"/>
      <c r="G100" s="16"/>
      <c r="H100" s="17">
        <f t="shared" si="20"/>
        <v>0</v>
      </c>
      <c r="I100" s="14">
        <f t="shared" si="21"/>
        <v>0</v>
      </c>
      <c r="J100" s="12">
        <v>13</v>
      </c>
      <c r="K100" s="14">
        <f t="shared" si="26"/>
        <v>0</v>
      </c>
      <c r="L100" s="14">
        <f t="shared" si="27"/>
        <v>0</v>
      </c>
    </row>
    <row r="101" spans="1:12" ht="89.25" x14ac:dyDescent="0.2">
      <c r="A101" s="12" t="s">
        <v>184</v>
      </c>
      <c r="B101" s="25" t="s">
        <v>167</v>
      </c>
      <c r="C101" s="12" t="s">
        <v>185</v>
      </c>
      <c r="D101" s="12" t="s">
        <v>34</v>
      </c>
      <c r="E101" s="14">
        <v>5707</v>
      </c>
      <c r="F101" s="15"/>
      <c r="G101" s="16"/>
      <c r="H101" s="17">
        <f t="shared" si="20"/>
        <v>0</v>
      </c>
      <c r="I101" s="14">
        <f t="shared" si="21"/>
        <v>0</v>
      </c>
      <c r="J101" s="12">
        <v>2</v>
      </c>
      <c r="K101" s="14">
        <f t="shared" si="26"/>
        <v>0</v>
      </c>
      <c r="L101" s="14">
        <f t="shared" si="27"/>
        <v>0</v>
      </c>
    </row>
    <row r="102" spans="1:12" ht="89.25" x14ac:dyDescent="0.2">
      <c r="A102" s="12" t="s">
        <v>186</v>
      </c>
      <c r="B102" s="25" t="s">
        <v>167</v>
      </c>
      <c r="C102" s="12" t="s">
        <v>187</v>
      </c>
      <c r="D102" s="12" t="s">
        <v>34</v>
      </c>
      <c r="E102" s="14">
        <v>6656</v>
      </c>
      <c r="F102" s="15"/>
      <c r="G102" s="16"/>
      <c r="H102" s="17">
        <f t="shared" si="20"/>
        <v>0</v>
      </c>
      <c r="I102" s="14">
        <f t="shared" si="21"/>
        <v>0</v>
      </c>
      <c r="J102" s="12">
        <v>1</v>
      </c>
      <c r="K102" s="14">
        <f t="shared" si="26"/>
        <v>0</v>
      </c>
      <c r="L102" s="14">
        <f t="shared" si="27"/>
        <v>0</v>
      </c>
    </row>
    <row r="103" spans="1:12" ht="89.25" x14ac:dyDescent="0.2">
      <c r="A103" s="12" t="s">
        <v>188</v>
      </c>
      <c r="B103" s="25" t="s">
        <v>167</v>
      </c>
      <c r="C103" s="12" t="s">
        <v>187</v>
      </c>
      <c r="D103" s="12" t="s">
        <v>34</v>
      </c>
      <c r="E103" s="14">
        <v>7205</v>
      </c>
      <c r="F103" s="15"/>
      <c r="G103" s="16"/>
      <c r="H103" s="17">
        <f t="shared" si="20"/>
        <v>0</v>
      </c>
      <c r="I103" s="14">
        <f t="shared" si="21"/>
        <v>0</v>
      </c>
      <c r="J103" s="12">
        <v>1</v>
      </c>
      <c r="K103" s="14">
        <f t="shared" si="26"/>
        <v>0</v>
      </c>
      <c r="L103" s="14">
        <f t="shared" si="27"/>
        <v>0</v>
      </c>
    </row>
    <row r="104" spans="1:12" ht="89.25" x14ac:dyDescent="0.2">
      <c r="A104" s="12" t="s">
        <v>189</v>
      </c>
      <c r="B104" s="24" t="s">
        <v>167</v>
      </c>
      <c r="C104" s="12" t="s">
        <v>187</v>
      </c>
      <c r="D104" s="12" t="s">
        <v>34</v>
      </c>
      <c r="E104" s="14">
        <v>7850</v>
      </c>
      <c r="F104" s="15"/>
      <c r="G104" s="16"/>
      <c r="H104" s="17">
        <f t="shared" si="20"/>
        <v>0</v>
      </c>
      <c r="I104" s="14">
        <f t="shared" si="21"/>
        <v>0</v>
      </c>
      <c r="J104" s="12">
        <v>1</v>
      </c>
      <c r="K104" s="14">
        <f t="shared" si="26"/>
        <v>0</v>
      </c>
      <c r="L104" s="14">
        <f t="shared" si="27"/>
        <v>0</v>
      </c>
    </row>
    <row r="105" spans="1:12" ht="89.25" x14ac:dyDescent="0.2">
      <c r="A105" s="12" t="s">
        <v>190</v>
      </c>
      <c r="B105" s="12" t="s">
        <v>191</v>
      </c>
      <c r="C105" s="12" t="s">
        <v>192</v>
      </c>
      <c r="D105" s="12" t="s">
        <v>34</v>
      </c>
      <c r="E105" s="14">
        <v>345</v>
      </c>
      <c r="F105" s="15"/>
      <c r="G105" s="16"/>
      <c r="H105" s="17">
        <f t="shared" si="20"/>
        <v>0</v>
      </c>
      <c r="I105" s="14">
        <f t="shared" si="21"/>
        <v>0</v>
      </c>
      <c r="J105" s="12">
        <v>38</v>
      </c>
      <c r="K105" s="14">
        <f t="shared" si="26"/>
        <v>0</v>
      </c>
      <c r="L105" s="14">
        <f t="shared" si="27"/>
        <v>0</v>
      </c>
    </row>
    <row r="106" spans="1:12" ht="89.25" x14ac:dyDescent="0.2">
      <c r="A106" s="12" t="s">
        <v>193</v>
      </c>
      <c r="B106" s="12" t="s">
        <v>191</v>
      </c>
      <c r="C106" s="12" t="s">
        <v>192</v>
      </c>
      <c r="D106" s="12" t="s">
        <v>34</v>
      </c>
      <c r="E106" s="14">
        <v>432</v>
      </c>
      <c r="F106" s="15"/>
      <c r="G106" s="16"/>
      <c r="H106" s="17">
        <f t="shared" si="20"/>
        <v>0</v>
      </c>
      <c r="I106" s="14">
        <f t="shared" si="21"/>
        <v>0</v>
      </c>
      <c r="J106" s="12">
        <v>26</v>
      </c>
      <c r="K106" s="14">
        <f t="shared" si="26"/>
        <v>0</v>
      </c>
      <c r="L106" s="14">
        <f t="shared" si="27"/>
        <v>0</v>
      </c>
    </row>
    <row r="107" spans="1:12" x14ac:dyDescent="0.2">
      <c r="A107" s="10" t="s">
        <v>194</v>
      </c>
      <c r="B107" s="10"/>
      <c r="C107" s="10"/>
      <c r="D107" s="10"/>
      <c r="E107" s="10"/>
      <c r="F107" s="10"/>
      <c r="G107" s="10"/>
      <c r="H107" s="10"/>
      <c r="I107" s="10"/>
      <c r="J107" s="10"/>
      <c r="K107" s="10"/>
      <c r="L107" s="10"/>
    </row>
    <row r="108" spans="1:12" ht="38.25" x14ac:dyDescent="0.2">
      <c r="A108" s="12" t="s">
        <v>195</v>
      </c>
      <c r="B108" s="12" t="s">
        <v>196</v>
      </c>
      <c r="C108" s="12" t="s">
        <v>197</v>
      </c>
      <c r="D108" s="12" t="s">
        <v>34</v>
      </c>
      <c r="E108" s="14">
        <v>5.0999999999999996</v>
      </c>
      <c r="F108" s="15"/>
      <c r="G108" s="16"/>
      <c r="H108" s="17">
        <f t="shared" ref="H108:H127" si="28">ROUND(E108*F108,2)</f>
        <v>0</v>
      </c>
      <c r="I108" s="14">
        <f t="shared" ref="I108:I127" si="29">ROUND(E108*G108,2)</f>
        <v>0</v>
      </c>
      <c r="J108" s="18">
        <v>751</v>
      </c>
      <c r="K108" s="14">
        <f t="shared" ref="K108:K127" si="30">H108*J108</f>
        <v>0</v>
      </c>
      <c r="L108" s="14">
        <f t="shared" ref="L108:L127" si="31">I108*J108</f>
        <v>0</v>
      </c>
    </row>
    <row r="109" spans="1:12" ht="38.25" x14ac:dyDescent="0.2">
      <c r="A109" s="12" t="s">
        <v>198</v>
      </c>
      <c r="B109" s="12" t="s">
        <v>199</v>
      </c>
      <c r="C109" s="12" t="s">
        <v>200</v>
      </c>
      <c r="D109" s="12" t="s">
        <v>34</v>
      </c>
      <c r="E109" s="14">
        <v>25</v>
      </c>
      <c r="F109" s="15"/>
      <c r="G109" s="16"/>
      <c r="H109" s="17">
        <f t="shared" si="28"/>
        <v>0</v>
      </c>
      <c r="I109" s="14">
        <f t="shared" si="29"/>
        <v>0</v>
      </c>
      <c r="J109" s="12">
        <v>219</v>
      </c>
      <c r="K109" s="14">
        <f t="shared" si="30"/>
        <v>0</v>
      </c>
      <c r="L109" s="14">
        <f t="shared" si="31"/>
        <v>0</v>
      </c>
    </row>
    <row r="110" spans="1:12" ht="38.25" x14ac:dyDescent="0.2">
      <c r="A110" s="12" t="s">
        <v>201</v>
      </c>
      <c r="B110" s="12" t="s">
        <v>199</v>
      </c>
      <c r="C110" s="12" t="s">
        <v>202</v>
      </c>
      <c r="D110" s="12" t="s">
        <v>34</v>
      </c>
      <c r="E110" s="14">
        <v>35</v>
      </c>
      <c r="F110" s="15"/>
      <c r="G110" s="16"/>
      <c r="H110" s="17">
        <f t="shared" si="28"/>
        <v>0</v>
      </c>
      <c r="I110" s="14">
        <f t="shared" si="29"/>
        <v>0</v>
      </c>
      <c r="J110" s="12">
        <v>228</v>
      </c>
      <c r="K110" s="14">
        <f t="shared" si="30"/>
        <v>0</v>
      </c>
      <c r="L110" s="14">
        <f t="shared" si="31"/>
        <v>0</v>
      </c>
    </row>
    <row r="111" spans="1:12" ht="25.5" x14ac:dyDescent="0.2">
      <c r="A111" s="12" t="s">
        <v>203</v>
      </c>
      <c r="B111" s="12" t="s">
        <v>204</v>
      </c>
      <c r="C111" s="12" t="s">
        <v>205</v>
      </c>
      <c r="D111" s="12" t="s">
        <v>34</v>
      </c>
      <c r="E111" s="14">
        <v>35</v>
      </c>
      <c r="F111" s="15"/>
      <c r="G111" s="16"/>
      <c r="H111" s="17">
        <f t="shared" si="28"/>
        <v>0</v>
      </c>
      <c r="I111" s="14">
        <f t="shared" si="29"/>
        <v>0</v>
      </c>
      <c r="J111" s="12">
        <v>169</v>
      </c>
      <c r="K111" s="14">
        <f t="shared" si="30"/>
        <v>0</v>
      </c>
      <c r="L111" s="14">
        <f t="shared" si="31"/>
        <v>0</v>
      </c>
    </row>
    <row r="112" spans="1:12" ht="25.5" x14ac:dyDescent="0.2">
      <c r="A112" s="12" t="s">
        <v>206</v>
      </c>
      <c r="B112" s="12" t="s">
        <v>207</v>
      </c>
      <c r="C112" s="12" t="s">
        <v>208</v>
      </c>
      <c r="D112" s="12" t="s">
        <v>34</v>
      </c>
      <c r="E112" s="14">
        <v>10</v>
      </c>
      <c r="F112" s="15"/>
      <c r="G112" s="16"/>
      <c r="H112" s="17">
        <f t="shared" si="28"/>
        <v>0</v>
      </c>
      <c r="I112" s="14">
        <f t="shared" si="29"/>
        <v>0</v>
      </c>
      <c r="J112" s="12">
        <v>14</v>
      </c>
      <c r="K112" s="14">
        <f t="shared" si="30"/>
        <v>0</v>
      </c>
      <c r="L112" s="14">
        <f t="shared" si="31"/>
        <v>0</v>
      </c>
    </row>
    <row r="113" spans="1:12" x14ac:dyDescent="0.2">
      <c r="A113" s="12" t="s">
        <v>209</v>
      </c>
      <c r="B113" s="12" t="s">
        <v>210</v>
      </c>
      <c r="C113" s="20" t="s">
        <v>601</v>
      </c>
      <c r="D113" s="12" t="s">
        <v>121</v>
      </c>
      <c r="E113" s="14">
        <v>1.4</v>
      </c>
      <c r="F113" s="15"/>
      <c r="G113" s="16"/>
      <c r="H113" s="17">
        <f t="shared" si="28"/>
        <v>0</v>
      </c>
      <c r="I113" s="14">
        <f t="shared" si="29"/>
        <v>0</v>
      </c>
      <c r="J113" s="18">
        <v>11917</v>
      </c>
      <c r="K113" s="14">
        <f t="shared" si="30"/>
        <v>0</v>
      </c>
      <c r="L113" s="14">
        <f t="shared" si="31"/>
        <v>0</v>
      </c>
    </row>
    <row r="114" spans="1:12" ht="51" x14ac:dyDescent="0.2">
      <c r="A114" s="12" t="s">
        <v>211</v>
      </c>
      <c r="B114" s="12" t="s">
        <v>212</v>
      </c>
      <c r="C114" s="30" t="s">
        <v>572</v>
      </c>
      <c r="D114" s="12" t="s">
        <v>34</v>
      </c>
      <c r="E114" s="14">
        <v>68</v>
      </c>
      <c r="F114" s="15"/>
      <c r="G114" s="16"/>
      <c r="H114" s="17">
        <f t="shared" si="28"/>
        <v>0</v>
      </c>
      <c r="I114" s="14">
        <f t="shared" si="29"/>
        <v>0</v>
      </c>
      <c r="J114" s="12">
        <v>22</v>
      </c>
      <c r="K114" s="14">
        <f t="shared" si="30"/>
        <v>0</v>
      </c>
      <c r="L114" s="14">
        <f t="shared" si="31"/>
        <v>0</v>
      </c>
    </row>
    <row r="115" spans="1:12" ht="89.25" x14ac:dyDescent="0.2">
      <c r="A115" s="12" t="s">
        <v>213</v>
      </c>
      <c r="B115" s="12" t="s">
        <v>214</v>
      </c>
      <c r="C115" s="49" t="s">
        <v>573</v>
      </c>
      <c r="D115" s="12" t="s">
        <v>34</v>
      </c>
      <c r="E115" s="14">
        <v>1227</v>
      </c>
      <c r="F115" s="15"/>
      <c r="G115" s="16"/>
      <c r="H115" s="17">
        <f t="shared" si="28"/>
        <v>0</v>
      </c>
      <c r="I115" s="14">
        <f t="shared" si="29"/>
        <v>0</v>
      </c>
      <c r="J115" s="12">
        <v>2</v>
      </c>
      <c r="K115" s="14">
        <f t="shared" si="30"/>
        <v>0</v>
      </c>
      <c r="L115" s="14">
        <f t="shared" si="31"/>
        <v>0</v>
      </c>
    </row>
    <row r="116" spans="1:12" ht="89.25" x14ac:dyDescent="0.2">
      <c r="A116" s="12" t="s">
        <v>215</v>
      </c>
      <c r="B116" s="12" t="s">
        <v>214</v>
      </c>
      <c r="C116" s="49" t="s">
        <v>574</v>
      </c>
      <c r="D116" s="12" t="s">
        <v>34</v>
      </c>
      <c r="E116" s="14">
        <v>1669</v>
      </c>
      <c r="F116" s="15"/>
      <c r="G116" s="16"/>
      <c r="H116" s="17">
        <f t="shared" si="28"/>
        <v>0</v>
      </c>
      <c r="I116" s="14">
        <f t="shared" si="29"/>
        <v>0</v>
      </c>
      <c r="J116" s="12">
        <v>1</v>
      </c>
      <c r="K116" s="14">
        <f t="shared" si="30"/>
        <v>0</v>
      </c>
      <c r="L116" s="14">
        <f t="shared" si="31"/>
        <v>0</v>
      </c>
    </row>
    <row r="117" spans="1:12" ht="89.25" x14ac:dyDescent="0.2">
      <c r="A117" s="12" t="s">
        <v>216</v>
      </c>
      <c r="B117" s="12" t="s">
        <v>214</v>
      </c>
      <c r="C117" s="49" t="s">
        <v>575</v>
      </c>
      <c r="D117" s="12" t="s">
        <v>34</v>
      </c>
      <c r="E117" s="14">
        <v>1458</v>
      </c>
      <c r="F117" s="15"/>
      <c r="G117" s="16"/>
      <c r="H117" s="17">
        <f t="shared" si="28"/>
        <v>0</v>
      </c>
      <c r="I117" s="14">
        <f t="shared" si="29"/>
        <v>0</v>
      </c>
      <c r="J117" s="12">
        <v>2</v>
      </c>
      <c r="K117" s="14">
        <f t="shared" si="30"/>
        <v>0</v>
      </c>
      <c r="L117" s="14">
        <f t="shared" si="31"/>
        <v>0</v>
      </c>
    </row>
    <row r="118" spans="1:12" ht="89.25" x14ac:dyDescent="0.2">
      <c r="A118" s="12" t="s">
        <v>217</v>
      </c>
      <c r="B118" s="12" t="s">
        <v>214</v>
      </c>
      <c r="C118" s="49" t="s">
        <v>576</v>
      </c>
      <c r="D118" s="12" t="s">
        <v>34</v>
      </c>
      <c r="E118" s="14">
        <v>1557</v>
      </c>
      <c r="F118" s="15"/>
      <c r="G118" s="16"/>
      <c r="H118" s="17">
        <f t="shared" si="28"/>
        <v>0</v>
      </c>
      <c r="I118" s="14">
        <f t="shared" si="29"/>
        <v>0</v>
      </c>
      <c r="J118" s="12">
        <v>1</v>
      </c>
      <c r="K118" s="14">
        <f t="shared" si="30"/>
        <v>0</v>
      </c>
      <c r="L118" s="14">
        <f t="shared" si="31"/>
        <v>0</v>
      </c>
    </row>
    <row r="119" spans="1:12" ht="89.25" x14ac:dyDescent="0.2">
      <c r="A119" s="12" t="s">
        <v>218</v>
      </c>
      <c r="B119" s="12" t="s">
        <v>214</v>
      </c>
      <c r="C119" s="49" t="s">
        <v>577</v>
      </c>
      <c r="D119" s="12" t="s">
        <v>34</v>
      </c>
      <c r="E119" s="14">
        <v>1309</v>
      </c>
      <c r="F119" s="15"/>
      <c r="G119" s="16"/>
      <c r="H119" s="17">
        <f t="shared" si="28"/>
        <v>0</v>
      </c>
      <c r="I119" s="14">
        <f t="shared" si="29"/>
        <v>0</v>
      </c>
      <c r="J119" s="12">
        <v>1</v>
      </c>
      <c r="K119" s="14">
        <f t="shared" si="30"/>
        <v>0</v>
      </c>
      <c r="L119" s="14">
        <f t="shared" si="31"/>
        <v>0</v>
      </c>
    </row>
    <row r="120" spans="1:12" ht="89.25" x14ac:dyDescent="0.2">
      <c r="A120" s="12" t="s">
        <v>219</v>
      </c>
      <c r="B120" s="12" t="s">
        <v>214</v>
      </c>
      <c r="C120" s="49" t="s">
        <v>578</v>
      </c>
      <c r="D120" s="12" t="s">
        <v>34</v>
      </c>
      <c r="E120" s="14">
        <v>1494</v>
      </c>
      <c r="F120" s="15"/>
      <c r="G120" s="16"/>
      <c r="H120" s="17">
        <f t="shared" si="28"/>
        <v>0</v>
      </c>
      <c r="I120" s="14">
        <f t="shared" si="29"/>
        <v>0</v>
      </c>
      <c r="J120" s="12">
        <v>1</v>
      </c>
      <c r="K120" s="14">
        <f t="shared" si="30"/>
        <v>0</v>
      </c>
      <c r="L120" s="14">
        <f t="shared" si="31"/>
        <v>0</v>
      </c>
    </row>
    <row r="121" spans="1:12" ht="89.25" x14ac:dyDescent="0.2">
      <c r="A121" s="12" t="s">
        <v>220</v>
      </c>
      <c r="B121" s="12" t="s">
        <v>214</v>
      </c>
      <c r="C121" s="49" t="s">
        <v>579</v>
      </c>
      <c r="D121" s="12" t="s">
        <v>34</v>
      </c>
      <c r="E121" s="14">
        <v>1764</v>
      </c>
      <c r="F121" s="15"/>
      <c r="G121" s="16"/>
      <c r="H121" s="17">
        <f t="shared" si="28"/>
        <v>0</v>
      </c>
      <c r="I121" s="14">
        <f t="shared" si="29"/>
        <v>0</v>
      </c>
      <c r="J121" s="12">
        <v>1</v>
      </c>
      <c r="K121" s="14">
        <f t="shared" si="30"/>
        <v>0</v>
      </c>
      <c r="L121" s="14">
        <f t="shared" si="31"/>
        <v>0</v>
      </c>
    </row>
    <row r="122" spans="1:12" ht="89.25" x14ac:dyDescent="0.2">
      <c r="A122" s="12" t="s">
        <v>221</v>
      </c>
      <c r="B122" s="12" t="s">
        <v>214</v>
      </c>
      <c r="C122" s="49" t="s">
        <v>580</v>
      </c>
      <c r="D122" s="12" t="s">
        <v>34</v>
      </c>
      <c r="E122" s="14">
        <v>888</v>
      </c>
      <c r="F122" s="15"/>
      <c r="G122" s="16"/>
      <c r="H122" s="17">
        <f t="shared" si="28"/>
        <v>0</v>
      </c>
      <c r="I122" s="14">
        <f t="shared" si="29"/>
        <v>0</v>
      </c>
      <c r="J122" s="12">
        <v>1</v>
      </c>
      <c r="K122" s="14">
        <f t="shared" si="30"/>
        <v>0</v>
      </c>
      <c r="L122" s="14">
        <f t="shared" si="31"/>
        <v>0</v>
      </c>
    </row>
    <row r="123" spans="1:12" ht="89.25" x14ac:dyDescent="0.2">
      <c r="A123" s="12" t="s">
        <v>222</v>
      </c>
      <c r="B123" s="12" t="s">
        <v>214</v>
      </c>
      <c r="C123" s="49" t="s">
        <v>581</v>
      </c>
      <c r="D123" s="12" t="s">
        <v>34</v>
      </c>
      <c r="E123" s="14">
        <v>971</v>
      </c>
      <c r="F123" s="15"/>
      <c r="G123" s="16"/>
      <c r="H123" s="17">
        <f t="shared" si="28"/>
        <v>0</v>
      </c>
      <c r="I123" s="14">
        <f t="shared" si="29"/>
        <v>0</v>
      </c>
      <c r="J123" s="12">
        <v>1</v>
      </c>
      <c r="K123" s="14">
        <f t="shared" si="30"/>
        <v>0</v>
      </c>
      <c r="L123" s="14">
        <f t="shared" si="31"/>
        <v>0</v>
      </c>
    </row>
    <row r="124" spans="1:12" ht="89.25" x14ac:dyDescent="0.2">
      <c r="A124" s="12" t="s">
        <v>223</v>
      </c>
      <c r="B124" s="12" t="s">
        <v>214</v>
      </c>
      <c r="C124" s="49" t="s">
        <v>582</v>
      </c>
      <c r="D124" s="12" t="s">
        <v>34</v>
      </c>
      <c r="E124" s="14">
        <v>1164</v>
      </c>
      <c r="F124" s="15"/>
      <c r="G124" s="16"/>
      <c r="H124" s="17">
        <f t="shared" si="28"/>
        <v>0</v>
      </c>
      <c r="I124" s="14">
        <f t="shared" si="29"/>
        <v>0</v>
      </c>
      <c r="J124" s="12">
        <v>1</v>
      </c>
      <c r="K124" s="14">
        <f t="shared" si="30"/>
        <v>0</v>
      </c>
      <c r="L124" s="14">
        <f t="shared" si="31"/>
        <v>0</v>
      </c>
    </row>
    <row r="125" spans="1:12" ht="89.25" x14ac:dyDescent="0.2">
      <c r="A125" s="12" t="s">
        <v>224</v>
      </c>
      <c r="B125" s="12" t="s">
        <v>214</v>
      </c>
      <c r="C125" s="49" t="s">
        <v>583</v>
      </c>
      <c r="D125" s="12" t="s">
        <v>34</v>
      </c>
      <c r="E125" s="14">
        <v>1869</v>
      </c>
      <c r="F125" s="15"/>
      <c r="G125" s="16"/>
      <c r="H125" s="17">
        <f t="shared" si="28"/>
        <v>0</v>
      </c>
      <c r="I125" s="14">
        <f t="shared" si="29"/>
        <v>0</v>
      </c>
      <c r="J125" s="12">
        <v>4</v>
      </c>
      <c r="K125" s="14">
        <f t="shared" si="30"/>
        <v>0</v>
      </c>
      <c r="L125" s="14">
        <f t="shared" si="31"/>
        <v>0</v>
      </c>
    </row>
    <row r="126" spans="1:12" ht="89.25" x14ac:dyDescent="0.2">
      <c r="A126" s="12" t="s">
        <v>225</v>
      </c>
      <c r="B126" s="12" t="s">
        <v>214</v>
      </c>
      <c r="C126" s="49" t="s">
        <v>585</v>
      </c>
      <c r="D126" s="12" t="s">
        <v>34</v>
      </c>
      <c r="E126" s="14">
        <v>2283</v>
      </c>
      <c r="F126" s="15"/>
      <c r="G126" s="16"/>
      <c r="H126" s="17">
        <f t="shared" si="28"/>
        <v>0</v>
      </c>
      <c r="I126" s="14">
        <f t="shared" si="29"/>
        <v>0</v>
      </c>
      <c r="J126" s="12">
        <v>16</v>
      </c>
      <c r="K126" s="14">
        <f t="shared" si="30"/>
        <v>0</v>
      </c>
      <c r="L126" s="14">
        <f t="shared" si="31"/>
        <v>0</v>
      </c>
    </row>
    <row r="127" spans="1:12" ht="89.25" x14ac:dyDescent="0.2">
      <c r="A127" s="12" t="s">
        <v>226</v>
      </c>
      <c r="B127" s="12" t="s">
        <v>214</v>
      </c>
      <c r="C127" s="49" t="s">
        <v>586</v>
      </c>
      <c r="D127" s="12" t="s">
        <v>34</v>
      </c>
      <c r="E127" s="14">
        <v>2663</v>
      </c>
      <c r="F127" s="15"/>
      <c r="G127" s="16"/>
      <c r="H127" s="17">
        <f t="shared" si="28"/>
        <v>0</v>
      </c>
      <c r="I127" s="14">
        <f t="shared" si="29"/>
        <v>0</v>
      </c>
      <c r="J127" s="12">
        <v>2</v>
      </c>
      <c r="K127" s="14">
        <f t="shared" si="30"/>
        <v>0</v>
      </c>
      <c r="L127" s="14">
        <f t="shared" si="31"/>
        <v>0</v>
      </c>
    </row>
    <row r="128" spans="1:12" x14ac:dyDescent="0.2">
      <c r="A128" s="10" t="s">
        <v>227</v>
      </c>
      <c r="B128" s="10"/>
      <c r="C128" s="10"/>
      <c r="D128" s="10"/>
      <c r="E128" s="10"/>
      <c r="F128" s="10"/>
      <c r="G128" s="10"/>
      <c r="H128" s="10"/>
      <c r="I128" s="10"/>
      <c r="J128" s="10"/>
      <c r="K128" s="10"/>
      <c r="L128" s="10"/>
    </row>
    <row r="129" spans="1:12" ht="38.25" x14ac:dyDescent="0.2">
      <c r="A129" s="12" t="s">
        <v>228</v>
      </c>
      <c r="B129" s="12" t="s">
        <v>229</v>
      </c>
      <c r="C129" s="30"/>
      <c r="D129" s="12" t="s">
        <v>230</v>
      </c>
      <c r="E129" s="14">
        <v>0.9</v>
      </c>
      <c r="F129" s="15"/>
      <c r="G129" s="16"/>
      <c r="H129" s="17">
        <f t="shared" ref="H129:H131" si="32">ROUND(E129*F129,2)</f>
        <v>0</v>
      </c>
      <c r="I129" s="14">
        <f>ROUND(E129*G129,2)</f>
        <v>0</v>
      </c>
      <c r="J129" s="18">
        <v>288814</v>
      </c>
      <c r="K129" s="14">
        <f>H129*J129</f>
        <v>0</v>
      </c>
      <c r="L129" s="14">
        <f>I129*J129</f>
        <v>0</v>
      </c>
    </row>
    <row r="130" spans="1:12" ht="51" x14ac:dyDescent="0.2">
      <c r="A130" s="20" t="s">
        <v>231</v>
      </c>
      <c r="B130" s="20" t="s">
        <v>232</v>
      </c>
      <c r="C130" s="49" t="s">
        <v>584</v>
      </c>
      <c r="D130" s="20" t="s">
        <v>233</v>
      </c>
      <c r="E130" s="21">
        <v>675</v>
      </c>
      <c r="F130" s="15"/>
      <c r="G130" s="16"/>
      <c r="H130" s="17">
        <f t="shared" si="32"/>
        <v>0</v>
      </c>
      <c r="I130" s="17">
        <f>ROUND(E130*G130,2)</f>
        <v>0</v>
      </c>
      <c r="J130" s="22">
        <v>50</v>
      </c>
      <c r="K130" s="17">
        <f>ROUND(H130*J130,2)</f>
        <v>0</v>
      </c>
      <c r="L130" s="17">
        <f t="shared" ref="L130" si="33">ROUND(I130*J130,2)</f>
        <v>0</v>
      </c>
    </row>
    <row r="131" spans="1:12" ht="51" x14ac:dyDescent="0.2">
      <c r="A131" s="20" t="s">
        <v>234</v>
      </c>
      <c r="B131" s="20" t="s">
        <v>232</v>
      </c>
      <c r="C131" s="49" t="s">
        <v>584</v>
      </c>
      <c r="D131" s="20" t="s">
        <v>233</v>
      </c>
      <c r="E131" s="21">
        <v>675</v>
      </c>
      <c r="F131" s="15"/>
      <c r="G131" s="16"/>
      <c r="H131" s="17">
        <f t="shared" si="32"/>
        <v>0</v>
      </c>
      <c r="I131" s="17">
        <f>ROUND(E131*G131,2)</f>
        <v>0</v>
      </c>
      <c r="J131" s="22">
        <v>50</v>
      </c>
      <c r="K131" s="17">
        <f>ROUND(H131*J131,2)</f>
        <v>0</v>
      </c>
      <c r="L131" s="17">
        <f t="shared" ref="L131" si="34">ROUND(I131*J131,2)</f>
        <v>0</v>
      </c>
    </row>
    <row r="132" spans="1:12" x14ac:dyDescent="0.2">
      <c r="A132" s="10" t="s">
        <v>235</v>
      </c>
      <c r="B132" s="10"/>
      <c r="C132" s="10"/>
      <c r="D132" s="10"/>
      <c r="E132" s="10"/>
      <c r="F132" s="10"/>
      <c r="G132" s="10"/>
      <c r="H132" s="10"/>
      <c r="I132" s="10"/>
      <c r="J132" s="10"/>
      <c r="K132" s="10"/>
      <c r="L132" s="10"/>
    </row>
    <row r="133" spans="1:12" ht="51" x14ac:dyDescent="0.2">
      <c r="A133" s="12" t="s">
        <v>236</v>
      </c>
      <c r="B133" s="12" t="s">
        <v>237</v>
      </c>
      <c r="C133" s="12" t="s">
        <v>238</v>
      </c>
      <c r="D133" s="12" t="s">
        <v>34</v>
      </c>
      <c r="E133" s="14">
        <v>6</v>
      </c>
      <c r="F133" s="15"/>
      <c r="G133" s="16"/>
      <c r="H133" s="17">
        <f t="shared" ref="H133:H146" si="35">ROUND(E133*F133,2)</f>
        <v>0</v>
      </c>
      <c r="I133" s="14">
        <f t="shared" ref="I133:I146" si="36">ROUND(E133*G133,2)</f>
        <v>0</v>
      </c>
      <c r="J133" s="18">
        <v>1242</v>
      </c>
      <c r="K133" s="14">
        <f t="shared" ref="K133:K146" si="37">H133*J133</f>
        <v>0</v>
      </c>
      <c r="L133" s="14">
        <f t="shared" ref="L133:L146" si="38">I133*J133</f>
        <v>0</v>
      </c>
    </row>
    <row r="134" spans="1:12" ht="51" x14ac:dyDescent="0.2">
      <c r="A134" s="12" t="s">
        <v>239</v>
      </c>
      <c r="B134" s="12" t="s">
        <v>237</v>
      </c>
      <c r="C134" s="12" t="s">
        <v>238</v>
      </c>
      <c r="D134" s="12" t="s">
        <v>34</v>
      </c>
      <c r="E134" s="14">
        <v>6.6</v>
      </c>
      <c r="F134" s="15"/>
      <c r="G134" s="16"/>
      <c r="H134" s="17">
        <f t="shared" si="35"/>
        <v>0</v>
      </c>
      <c r="I134" s="14">
        <f t="shared" si="36"/>
        <v>0</v>
      </c>
      <c r="J134" s="18">
        <v>888</v>
      </c>
      <c r="K134" s="14">
        <f t="shared" si="37"/>
        <v>0</v>
      </c>
      <c r="L134" s="14">
        <f t="shared" si="38"/>
        <v>0</v>
      </c>
    </row>
    <row r="135" spans="1:12" ht="51" x14ac:dyDescent="0.2">
      <c r="A135" s="12" t="s">
        <v>240</v>
      </c>
      <c r="B135" s="12" t="s">
        <v>237</v>
      </c>
      <c r="C135" s="12" t="s">
        <v>238</v>
      </c>
      <c r="D135" s="12" t="s">
        <v>34</v>
      </c>
      <c r="E135" s="14">
        <v>7.4</v>
      </c>
      <c r="F135" s="15"/>
      <c r="G135" s="16"/>
      <c r="H135" s="17">
        <f t="shared" si="35"/>
        <v>0</v>
      </c>
      <c r="I135" s="14">
        <f t="shared" si="36"/>
        <v>0</v>
      </c>
      <c r="J135" s="18">
        <v>255</v>
      </c>
      <c r="K135" s="14">
        <f t="shared" si="37"/>
        <v>0</v>
      </c>
      <c r="L135" s="14">
        <f t="shared" si="38"/>
        <v>0</v>
      </c>
    </row>
    <row r="136" spans="1:12" ht="51" x14ac:dyDescent="0.2">
      <c r="A136" s="12" t="s">
        <v>241</v>
      </c>
      <c r="B136" s="12" t="s">
        <v>237</v>
      </c>
      <c r="C136" s="12" t="s">
        <v>238</v>
      </c>
      <c r="D136" s="12" t="s">
        <v>34</v>
      </c>
      <c r="E136" s="14">
        <v>7.7</v>
      </c>
      <c r="F136" s="15"/>
      <c r="G136" s="16"/>
      <c r="H136" s="17">
        <f t="shared" si="35"/>
        <v>0</v>
      </c>
      <c r="I136" s="14">
        <f t="shared" si="36"/>
        <v>0</v>
      </c>
      <c r="J136" s="18">
        <v>93</v>
      </c>
      <c r="K136" s="14">
        <f t="shared" si="37"/>
        <v>0</v>
      </c>
      <c r="L136" s="14">
        <f t="shared" si="38"/>
        <v>0</v>
      </c>
    </row>
    <row r="137" spans="1:12" ht="51" x14ac:dyDescent="0.2">
      <c r="A137" s="12" t="s">
        <v>242</v>
      </c>
      <c r="B137" s="12" t="s">
        <v>237</v>
      </c>
      <c r="C137" s="12" t="s">
        <v>238</v>
      </c>
      <c r="D137" s="12" t="s">
        <v>34</v>
      </c>
      <c r="E137" s="14">
        <v>6.1</v>
      </c>
      <c r="F137" s="15"/>
      <c r="G137" s="16"/>
      <c r="H137" s="17">
        <f t="shared" si="35"/>
        <v>0</v>
      </c>
      <c r="I137" s="14">
        <f t="shared" si="36"/>
        <v>0</v>
      </c>
      <c r="J137" s="18">
        <v>1692</v>
      </c>
      <c r="K137" s="14">
        <f t="shared" si="37"/>
        <v>0</v>
      </c>
      <c r="L137" s="14">
        <f t="shared" si="38"/>
        <v>0</v>
      </c>
    </row>
    <row r="138" spans="1:12" ht="51" x14ac:dyDescent="0.2">
      <c r="A138" s="12" t="s">
        <v>243</v>
      </c>
      <c r="B138" s="12" t="s">
        <v>237</v>
      </c>
      <c r="C138" s="12" t="s">
        <v>238</v>
      </c>
      <c r="D138" s="12" t="s">
        <v>34</v>
      </c>
      <c r="E138" s="14">
        <v>5.9</v>
      </c>
      <c r="F138" s="15"/>
      <c r="G138" s="16"/>
      <c r="H138" s="17">
        <f t="shared" si="35"/>
        <v>0</v>
      </c>
      <c r="I138" s="14">
        <f t="shared" si="36"/>
        <v>0</v>
      </c>
      <c r="J138" s="18">
        <v>1192</v>
      </c>
      <c r="K138" s="14">
        <f t="shared" si="37"/>
        <v>0</v>
      </c>
      <c r="L138" s="14">
        <f t="shared" si="38"/>
        <v>0</v>
      </c>
    </row>
    <row r="139" spans="1:12" ht="51" x14ac:dyDescent="0.2">
      <c r="A139" s="12" t="s">
        <v>244</v>
      </c>
      <c r="B139" s="12" t="s">
        <v>237</v>
      </c>
      <c r="C139" s="12" t="s">
        <v>238</v>
      </c>
      <c r="D139" s="12" t="s">
        <v>34</v>
      </c>
      <c r="E139" s="14">
        <v>7.6</v>
      </c>
      <c r="F139" s="15"/>
      <c r="G139" s="16"/>
      <c r="H139" s="17">
        <f t="shared" si="35"/>
        <v>0</v>
      </c>
      <c r="I139" s="14">
        <f t="shared" si="36"/>
        <v>0</v>
      </c>
      <c r="J139" s="12">
        <v>56</v>
      </c>
      <c r="K139" s="14">
        <f t="shared" si="37"/>
        <v>0</v>
      </c>
      <c r="L139" s="14">
        <f t="shared" si="38"/>
        <v>0</v>
      </c>
    </row>
    <row r="140" spans="1:12" ht="51" x14ac:dyDescent="0.2">
      <c r="A140" s="12" t="s">
        <v>245</v>
      </c>
      <c r="B140" s="12" t="s">
        <v>237</v>
      </c>
      <c r="C140" s="12" t="s">
        <v>238</v>
      </c>
      <c r="D140" s="12" t="s">
        <v>34</v>
      </c>
      <c r="E140" s="14">
        <v>5.7</v>
      </c>
      <c r="F140" s="15"/>
      <c r="G140" s="16"/>
      <c r="H140" s="17">
        <f t="shared" si="35"/>
        <v>0</v>
      </c>
      <c r="I140" s="14">
        <f t="shared" si="36"/>
        <v>0</v>
      </c>
      <c r="J140" s="18">
        <v>8886</v>
      </c>
      <c r="K140" s="14">
        <f t="shared" si="37"/>
        <v>0</v>
      </c>
      <c r="L140" s="14">
        <f t="shared" si="38"/>
        <v>0</v>
      </c>
    </row>
    <row r="141" spans="1:12" ht="51" x14ac:dyDescent="0.2">
      <c r="A141" s="12" t="s">
        <v>246</v>
      </c>
      <c r="B141" s="12" t="s">
        <v>237</v>
      </c>
      <c r="C141" s="12" t="s">
        <v>238</v>
      </c>
      <c r="D141" s="12" t="s">
        <v>34</v>
      </c>
      <c r="E141" s="14">
        <v>29.4</v>
      </c>
      <c r="F141" s="15"/>
      <c r="G141" s="16"/>
      <c r="H141" s="17">
        <f t="shared" si="35"/>
        <v>0</v>
      </c>
      <c r="I141" s="14">
        <f t="shared" si="36"/>
        <v>0</v>
      </c>
      <c r="J141" s="12">
        <v>11</v>
      </c>
      <c r="K141" s="14">
        <f t="shared" si="37"/>
        <v>0</v>
      </c>
      <c r="L141" s="14">
        <f t="shared" si="38"/>
        <v>0</v>
      </c>
    </row>
    <row r="142" spans="1:12" ht="51" x14ac:dyDescent="0.2">
      <c r="A142" s="12" t="s">
        <v>247</v>
      </c>
      <c r="B142" s="12" t="s">
        <v>237</v>
      </c>
      <c r="C142" s="12" t="s">
        <v>238</v>
      </c>
      <c r="D142" s="12" t="s">
        <v>34</v>
      </c>
      <c r="E142" s="14">
        <v>33.5</v>
      </c>
      <c r="F142" s="15"/>
      <c r="G142" s="16"/>
      <c r="H142" s="17">
        <f t="shared" si="35"/>
        <v>0</v>
      </c>
      <c r="I142" s="14">
        <f t="shared" si="36"/>
        <v>0</v>
      </c>
      <c r="J142" s="12">
        <v>1</v>
      </c>
      <c r="K142" s="14">
        <f t="shared" si="37"/>
        <v>0</v>
      </c>
      <c r="L142" s="14">
        <f t="shared" si="38"/>
        <v>0</v>
      </c>
    </row>
    <row r="143" spans="1:12" ht="63.75" x14ac:dyDescent="0.2">
      <c r="A143" s="12" t="s">
        <v>248</v>
      </c>
      <c r="B143" s="12" t="s">
        <v>249</v>
      </c>
      <c r="C143" s="12" t="s">
        <v>250</v>
      </c>
      <c r="D143" s="12" t="s">
        <v>34</v>
      </c>
      <c r="E143" s="14">
        <v>30</v>
      </c>
      <c r="F143" s="15"/>
      <c r="G143" s="16"/>
      <c r="H143" s="17">
        <f t="shared" si="35"/>
        <v>0</v>
      </c>
      <c r="I143" s="14">
        <f t="shared" si="36"/>
        <v>0</v>
      </c>
      <c r="J143" s="12">
        <v>9</v>
      </c>
      <c r="K143" s="14">
        <f t="shared" si="37"/>
        <v>0</v>
      </c>
      <c r="L143" s="14">
        <f t="shared" si="38"/>
        <v>0</v>
      </c>
    </row>
    <row r="144" spans="1:12" ht="63.75" x14ac:dyDescent="0.2">
      <c r="A144" s="12" t="s">
        <v>251</v>
      </c>
      <c r="B144" s="12" t="s">
        <v>249</v>
      </c>
      <c r="C144" s="12" t="s">
        <v>250</v>
      </c>
      <c r="D144" s="12" t="s">
        <v>34</v>
      </c>
      <c r="E144" s="14">
        <v>40</v>
      </c>
      <c r="F144" s="15"/>
      <c r="G144" s="16"/>
      <c r="H144" s="17">
        <f t="shared" si="35"/>
        <v>0</v>
      </c>
      <c r="I144" s="14">
        <f t="shared" si="36"/>
        <v>0</v>
      </c>
      <c r="J144" s="12">
        <v>73</v>
      </c>
      <c r="K144" s="14">
        <f t="shared" si="37"/>
        <v>0</v>
      </c>
      <c r="L144" s="14">
        <f t="shared" si="38"/>
        <v>0</v>
      </c>
    </row>
    <row r="145" spans="1:12" ht="63.75" x14ac:dyDescent="0.2">
      <c r="A145" s="12" t="s">
        <v>252</v>
      </c>
      <c r="B145" s="12" t="s">
        <v>253</v>
      </c>
      <c r="C145" s="12" t="s">
        <v>254</v>
      </c>
      <c r="D145" s="12" t="s">
        <v>34</v>
      </c>
      <c r="E145" s="14">
        <v>63</v>
      </c>
      <c r="F145" s="15"/>
      <c r="G145" s="16"/>
      <c r="H145" s="17">
        <f t="shared" si="35"/>
        <v>0</v>
      </c>
      <c r="I145" s="14">
        <f t="shared" si="36"/>
        <v>0</v>
      </c>
      <c r="J145" s="12">
        <v>1</v>
      </c>
      <c r="K145" s="14">
        <f t="shared" si="37"/>
        <v>0</v>
      </c>
      <c r="L145" s="14">
        <f t="shared" si="38"/>
        <v>0</v>
      </c>
    </row>
    <row r="146" spans="1:12" ht="25.5" x14ac:dyDescent="0.2">
      <c r="A146" s="12" t="s">
        <v>255</v>
      </c>
      <c r="B146" s="12" t="s">
        <v>256</v>
      </c>
      <c r="C146" s="12" t="s">
        <v>257</v>
      </c>
      <c r="D146" s="12" t="s">
        <v>34</v>
      </c>
      <c r="E146" s="14">
        <v>3</v>
      </c>
      <c r="F146" s="15"/>
      <c r="G146" s="16"/>
      <c r="H146" s="17">
        <f t="shared" si="35"/>
        <v>0</v>
      </c>
      <c r="I146" s="14">
        <f t="shared" si="36"/>
        <v>0</v>
      </c>
      <c r="J146" s="12">
        <v>10</v>
      </c>
      <c r="K146" s="14">
        <f t="shared" si="37"/>
        <v>0</v>
      </c>
      <c r="L146" s="14">
        <f t="shared" si="38"/>
        <v>0</v>
      </c>
    </row>
    <row r="147" spans="1:12" x14ac:dyDescent="0.2">
      <c r="A147" s="10" t="s">
        <v>258</v>
      </c>
      <c r="B147" s="10"/>
      <c r="C147" s="10"/>
      <c r="D147" s="10"/>
      <c r="E147" s="10"/>
      <c r="F147" s="10"/>
      <c r="G147" s="10"/>
      <c r="H147" s="10"/>
      <c r="I147" s="10"/>
      <c r="J147" s="10"/>
      <c r="K147" s="10"/>
      <c r="L147" s="10"/>
    </row>
    <row r="148" spans="1:12" ht="51" x14ac:dyDescent="0.2">
      <c r="A148" s="12" t="s">
        <v>259</v>
      </c>
      <c r="B148" s="12" t="s">
        <v>260</v>
      </c>
      <c r="C148" s="30" t="s">
        <v>593</v>
      </c>
      <c r="D148" s="12" t="s">
        <v>76</v>
      </c>
      <c r="E148" s="14">
        <v>2.1</v>
      </c>
      <c r="F148" s="15"/>
      <c r="G148" s="16"/>
      <c r="H148" s="17">
        <f t="shared" ref="H148:H161" si="39">ROUND(E148*F148,2)</f>
        <v>0</v>
      </c>
      <c r="I148" s="14">
        <f t="shared" ref="I148:I161" si="40">ROUND(E148*G148,2)</f>
        <v>0</v>
      </c>
      <c r="J148" s="18">
        <v>54</v>
      </c>
      <c r="K148" s="14">
        <f t="shared" ref="K148:K161" si="41">H148*J148</f>
        <v>0</v>
      </c>
      <c r="L148" s="14">
        <f t="shared" ref="L148:L161" si="42">I148*J148</f>
        <v>0</v>
      </c>
    </row>
    <row r="149" spans="1:12" ht="51" x14ac:dyDescent="0.2">
      <c r="A149" s="12" t="s">
        <v>261</v>
      </c>
      <c r="B149" s="12" t="s">
        <v>260</v>
      </c>
      <c r="C149" s="30" t="s">
        <v>593</v>
      </c>
      <c r="D149" s="12" t="s">
        <v>76</v>
      </c>
      <c r="E149" s="14">
        <v>2.8</v>
      </c>
      <c r="F149" s="15"/>
      <c r="G149" s="16"/>
      <c r="H149" s="17">
        <f t="shared" si="39"/>
        <v>0</v>
      </c>
      <c r="I149" s="14">
        <f t="shared" si="40"/>
        <v>0</v>
      </c>
      <c r="J149" s="18">
        <v>192</v>
      </c>
      <c r="K149" s="14">
        <f t="shared" si="41"/>
        <v>0</v>
      </c>
      <c r="L149" s="14">
        <f t="shared" si="42"/>
        <v>0</v>
      </c>
    </row>
    <row r="150" spans="1:12" ht="51" x14ac:dyDescent="0.2">
      <c r="A150" s="12" t="s">
        <v>262</v>
      </c>
      <c r="B150" s="12" t="s">
        <v>260</v>
      </c>
      <c r="C150" s="30" t="s">
        <v>593</v>
      </c>
      <c r="D150" s="12" t="s">
        <v>76</v>
      </c>
      <c r="E150" s="14">
        <v>3.9</v>
      </c>
      <c r="F150" s="15"/>
      <c r="G150" s="16"/>
      <c r="H150" s="17">
        <f t="shared" si="39"/>
        <v>0</v>
      </c>
      <c r="I150" s="14">
        <f t="shared" si="40"/>
        <v>0</v>
      </c>
      <c r="J150" s="18">
        <v>4</v>
      </c>
      <c r="K150" s="14">
        <f t="shared" si="41"/>
        <v>0</v>
      </c>
      <c r="L150" s="14">
        <f t="shared" si="42"/>
        <v>0</v>
      </c>
    </row>
    <row r="151" spans="1:12" ht="51" x14ac:dyDescent="0.2">
      <c r="A151" s="12" t="s">
        <v>263</v>
      </c>
      <c r="B151" s="12" t="s">
        <v>264</v>
      </c>
      <c r="C151" s="30" t="s">
        <v>592</v>
      </c>
      <c r="D151" s="12" t="s">
        <v>76</v>
      </c>
      <c r="E151" s="14">
        <v>0.8</v>
      </c>
      <c r="F151" s="15"/>
      <c r="G151" s="16"/>
      <c r="H151" s="17">
        <f t="shared" si="39"/>
        <v>0</v>
      </c>
      <c r="I151" s="14">
        <f t="shared" si="40"/>
        <v>0</v>
      </c>
      <c r="J151" s="18">
        <v>162</v>
      </c>
      <c r="K151" s="14">
        <f t="shared" si="41"/>
        <v>0</v>
      </c>
      <c r="L151" s="14">
        <f t="shared" si="42"/>
        <v>0</v>
      </c>
    </row>
    <row r="152" spans="1:12" ht="51" x14ac:dyDescent="0.2">
      <c r="A152" s="12" t="s">
        <v>265</v>
      </c>
      <c r="B152" s="12" t="s">
        <v>264</v>
      </c>
      <c r="C152" s="30" t="s">
        <v>592</v>
      </c>
      <c r="D152" s="12" t="s">
        <v>76</v>
      </c>
      <c r="E152" s="14">
        <v>0.9</v>
      </c>
      <c r="F152" s="15"/>
      <c r="G152" s="16"/>
      <c r="H152" s="17">
        <f t="shared" si="39"/>
        <v>0</v>
      </c>
      <c r="I152" s="14">
        <f t="shared" si="40"/>
        <v>0</v>
      </c>
      <c r="J152" s="18">
        <v>53</v>
      </c>
      <c r="K152" s="14">
        <f t="shared" si="41"/>
        <v>0</v>
      </c>
      <c r="L152" s="14">
        <f t="shared" si="42"/>
        <v>0</v>
      </c>
    </row>
    <row r="153" spans="1:12" ht="76.5" x14ac:dyDescent="0.2">
      <c r="A153" s="12" t="s">
        <v>266</v>
      </c>
      <c r="B153" s="12" t="s">
        <v>267</v>
      </c>
      <c r="C153" s="30" t="s">
        <v>591</v>
      </c>
      <c r="D153" s="12" t="s">
        <v>76</v>
      </c>
      <c r="E153" s="14">
        <v>2.2999999999999998</v>
      </c>
      <c r="F153" s="15"/>
      <c r="G153" s="16"/>
      <c r="H153" s="17">
        <f t="shared" si="39"/>
        <v>0</v>
      </c>
      <c r="I153" s="14">
        <f t="shared" si="40"/>
        <v>0</v>
      </c>
      <c r="J153" s="18">
        <v>12500</v>
      </c>
      <c r="K153" s="14">
        <f t="shared" si="41"/>
        <v>0</v>
      </c>
      <c r="L153" s="14">
        <f t="shared" si="42"/>
        <v>0</v>
      </c>
    </row>
    <row r="154" spans="1:12" ht="76.5" x14ac:dyDescent="0.2">
      <c r="A154" s="12" t="s">
        <v>268</v>
      </c>
      <c r="B154" s="12" t="s">
        <v>269</v>
      </c>
      <c r="C154" s="30" t="s">
        <v>589</v>
      </c>
      <c r="D154" s="12" t="s">
        <v>76</v>
      </c>
      <c r="E154" s="14">
        <v>2.1</v>
      </c>
      <c r="F154" s="15"/>
      <c r="G154" s="16"/>
      <c r="H154" s="17">
        <f t="shared" si="39"/>
        <v>0</v>
      </c>
      <c r="I154" s="14">
        <f t="shared" si="40"/>
        <v>0</v>
      </c>
      <c r="J154" s="18">
        <v>12500</v>
      </c>
      <c r="K154" s="14">
        <f t="shared" si="41"/>
        <v>0</v>
      </c>
      <c r="L154" s="14">
        <f t="shared" si="42"/>
        <v>0</v>
      </c>
    </row>
    <row r="155" spans="1:12" ht="76.5" x14ac:dyDescent="0.2">
      <c r="A155" s="12" t="s">
        <v>270</v>
      </c>
      <c r="B155" s="12" t="s">
        <v>271</v>
      </c>
      <c r="C155" s="30" t="s">
        <v>591</v>
      </c>
      <c r="D155" s="12" t="s">
        <v>76</v>
      </c>
      <c r="E155" s="14">
        <v>2.9</v>
      </c>
      <c r="F155" s="15"/>
      <c r="G155" s="16"/>
      <c r="H155" s="17">
        <f t="shared" si="39"/>
        <v>0</v>
      </c>
      <c r="I155" s="14">
        <f t="shared" si="40"/>
        <v>0</v>
      </c>
      <c r="J155" s="18">
        <v>450</v>
      </c>
      <c r="K155" s="14">
        <f t="shared" si="41"/>
        <v>0</v>
      </c>
      <c r="L155" s="14">
        <f t="shared" si="42"/>
        <v>0</v>
      </c>
    </row>
    <row r="156" spans="1:12" ht="76.5" x14ac:dyDescent="0.2">
      <c r="A156" s="12" t="s">
        <v>272</v>
      </c>
      <c r="B156" s="12" t="s">
        <v>271</v>
      </c>
      <c r="C156" s="30" t="s">
        <v>589</v>
      </c>
      <c r="D156" s="12" t="s">
        <v>76</v>
      </c>
      <c r="E156" s="14">
        <v>2.7</v>
      </c>
      <c r="F156" s="15"/>
      <c r="G156" s="16"/>
      <c r="H156" s="17">
        <f t="shared" si="39"/>
        <v>0</v>
      </c>
      <c r="I156" s="14">
        <f t="shared" si="40"/>
        <v>0</v>
      </c>
      <c r="J156" s="18">
        <v>450</v>
      </c>
      <c r="K156" s="14">
        <f t="shared" si="41"/>
        <v>0</v>
      </c>
      <c r="L156" s="14">
        <f t="shared" si="42"/>
        <v>0</v>
      </c>
    </row>
    <row r="157" spans="1:12" ht="51" x14ac:dyDescent="0.2">
      <c r="A157" s="12" t="s">
        <v>273</v>
      </c>
      <c r="B157" s="12" t="s">
        <v>260</v>
      </c>
      <c r="C157" s="30" t="s">
        <v>587</v>
      </c>
      <c r="D157" s="12" t="s">
        <v>76</v>
      </c>
      <c r="E157" s="14">
        <v>1.8</v>
      </c>
      <c r="F157" s="15"/>
      <c r="G157" s="16"/>
      <c r="H157" s="17">
        <f t="shared" si="39"/>
        <v>0</v>
      </c>
      <c r="I157" s="14">
        <f t="shared" si="40"/>
        <v>0</v>
      </c>
      <c r="J157" s="18">
        <v>11</v>
      </c>
      <c r="K157" s="14">
        <f t="shared" si="41"/>
        <v>0</v>
      </c>
      <c r="L157" s="14">
        <f t="shared" si="42"/>
        <v>0</v>
      </c>
    </row>
    <row r="158" spans="1:12" ht="51" x14ac:dyDescent="0.2">
      <c r="A158" s="12" t="s">
        <v>274</v>
      </c>
      <c r="B158" s="12" t="s">
        <v>260</v>
      </c>
      <c r="C158" s="30" t="s">
        <v>587</v>
      </c>
      <c r="D158" s="12" t="s">
        <v>76</v>
      </c>
      <c r="E158" s="14">
        <v>2.5</v>
      </c>
      <c r="F158" s="15"/>
      <c r="G158" s="16"/>
      <c r="H158" s="17">
        <f t="shared" si="39"/>
        <v>0</v>
      </c>
      <c r="I158" s="14">
        <f t="shared" si="40"/>
        <v>0</v>
      </c>
      <c r="J158" s="18">
        <v>21</v>
      </c>
      <c r="K158" s="14">
        <f t="shared" si="41"/>
        <v>0</v>
      </c>
      <c r="L158" s="14">
        <f t="shared" si="42"/>
        <v>0</v>
      </c>
    </row>
    <row r="159" spans="1:12" ht="51" x14ac:dyDescent="0.2">
      <c r="A159" s="12" t="s">
        <v>275</v>
      </c>
      <c r="B159" s="12" t="s">
        <v>260</v>
      </c>
      <c r="C159" s="30" t="s">
        <v>587</v>
      </c>
      <c r="D159" s="12" t="s">
        <v>76</v>
      </c>
      <c r="E159" s="14">
        <v>3.6</v>
      </c>
      <c r="F159" s="15"/>
      <c r="G159" s="16"/>
      <c r="H159" s="17">
        <f t="shared" si="39"/>
        <v>0</v>
      </c>
      <c r="I159" s="14">
        <f t="shared" si="40"/>
        <v>0</v>
      </c>
      <c r="J159" s="18">
        <v>271</v>
      </c>
      <c r="K159" s="14">
        <f t="shared" si="41"/>
        <v>0</v>
      </c>
      <c r="L159" s="14">
        <f t="shared" si="42"/>
        <v>0</v>
      </c>
    </row>
    <row r="160" spans="1:12" ht="63.75" x14ac:dyDescent="0.2">
      <c r="A160" s="12" t="s">
        <v>276</v>
      </c>
      <c r="B160" s="12" t="s">
        <v>277</v>
      </c>
      <c r="C160" s="30" t="s">
        <v>588</v>
      </c>
      <c r="D160" s="12" t="s">
        <v>76</v>
      </c>
      <c r="E160" s="14">
        <v>2.8</v>
      </c>
      <c r="F160" s="15"/>
      <c r="G160" s="16"/>
      <c r="H160" s="17">
        <f t="shared" si="39"/>
        <v>0</v>
      </c>
      <c r="I160" s="14">
        <f t="shared" si="40"/>
        <v>0</v>
      </c>
      <c r="J160" s="18">
        <v>1</v>
      </c>
      <c r="K160" s="14">
        <f t="shared" si="41"/>
        <v>0</v>
      </c>
      <c r="L160" s="14">
        <f t="shared" si="42"/>
        <v>0</v>
      </c>
    </row>
    <row r="161" spans="1:26" ht="63.75" x14ac:dyDescent="0.2">
      <c r="A161" s="12" t="s">
        <v>278</v>
      </c>
      <c r="B161" s="12" t="s">
        <v>277</v>
      </c>
      <c r="C161" s="30" t="s">
        <v>588</v>
      </c>
      <c r="D161" s="12" t="s">
        <v>76</v>
      </c>
      <c r="E161" s="14">
        <v>3.8</v>
      </c>
      <c r="F161" s="15"/>
      <c r="G161" s="16"/>
      <c r="H161" s="17">
        <f t="shared" si="39"/>
        <v>0</v>
      </c>
      <c r="I161" s="14">
        <f t="shared" si="40"/>
        <v>0</v>
      </c>
      <c r="J161" s="18">
        <v>52</v>
      </c>
      <c r="K161" s="14">
        <f t="shared" si="41"/>
        <v>0</v>
      </c>
      <c r="L161" s="14">
        <f t="shared" si="42"/>
        <v>0</v>
      </c>
    </row>
    <row r="162" spans="1:26" x14ac:dyDescent="0.2">
      <c r="A162" s="10" t="s">
        <v>279</v>
      </c>
      <c r="B162" s="10"/>
      <c r="C162" s="10"/>
      <c r="D162" s="10"/>
      <c r="E162" s="10"/>
      <c r="F162" s="10"/>
      <c r="G162" s="10"/>
      <c r="H162" s="10"/>
      <c r="I162" s="10"/>
      <c r="J162" s="10"/>
      <c r="K162" s="10"/>
      <c r="L162" s="10"/>
    </row>
    <row r="163" spans="1:26" ht="51" x14ac:dyDescent="0.2">
      <c r="A163" s="12" t="s">
        <v>280</v>
      </c>
      <c r="B163" s="12" t="s">
        <v>281</v>
      </c>
      <c r="C163" s="12" t="s">
        <v>282</v>
      </c>
      <c r="D163" s="12" t="s">
        <v>34</v>
      </c>
      <c r="E163" s="14">
        <v>370</v>
      </c>
      <c r="F163" s="15"/>
      <c r="G163" s="16"/>
      <c r="H163" s="17">
        <f>ROUND(E163*F163,2)</f>
        <v>0</v>
      </c>
      <c r="I163" s="14">
        <f>ROUND(E163*G163,2)</f>
        <v>0</v>
      </c>
      <c r="J163" s="12">
        <v>2</v>
      </c>
      <c r="K163" s="14">
        <f>H163*J163</f>
        <v>0</v>
      </c>
      <c r="L163" s="14">
        <f>I163*J163</f>
        <v>0</v>
      </c>
    </row>
    <row r="164" spans="1:26" x14ac:dyDescent="0.2">
      <c r="A164" s="10" t="s">
        <v>283</v>
      </c>
      <c r="B164" s="10"/>
      <c r="C164" s="10"/>
      <c r="D164" s="10"/>
      <c r="E164" s="10"/>
      <c r="F164" s="10"/>
      <c r="G164" s="10"/>
      <c r="H164" s="10"/>
      <c r="I164" s="10"/>
      <c r="J164" s="10"/>
      <c r="K164" s="10"/>
      <c r="L164" s="10"/>
    </row>
    <row r="165" spans="1:26" ht="38.25" x14ac:dyDescent="0.2">
      <c r="A165" s="12" t="s">
        <v>284</v>
      </c>
      <c r="B165" s="12" t="s">
        <v>146</v>
      </c>
      <c r="C165" s="30" t="s">
        <v>589</v>
      </c>
      <c r="D165" s="12" t="s">
        <v>76</v>
      </c>
      <c r="E165" s="14">
        <v>3.8</v>
      </c>
      <c r="F165" s="15"/>
      <c r="G165" s="16"/>
      <c r="H165" s="17">
        <f t="shared" ref="H165:H167" si="43">ROUND(E165*F165,2)</f>
        <v>0</v>
      </c>
      <c r="I165" s="14">
        <f t="shared" ref="I165:I167" si="44">ROUND(E165*G165,2)</f>
        <v>0</v>
      </c>
      <c r="J165" s="18">
        <v>18538</v>
      </c>
      <c r="K165" s="14">
        <f t="shared" ref="K165:K167" si="45">H165*J165</f>
        <v>0</v>
      </c>
      <c r="L165" s="14">
        <f t="shared" ref="L165:L167" si="46">I165*J165</f>
        <v>0</v>
      </c>
    </row>
    <row r="166" spans="1:26" ht="38.25" x14ac:dyDescent="0.2">
      <c r="A166" s="12" t="s">
        <v>285</v>
      </c>
      <c r="B166" s="12" t="s">
        <v>286</v>
      </c>
      <c r="C166" s="30" t="s">
        <v>590</v>
      </c>
      <c r="D166" s="12" t="s">
        <v>76</v>
      </c>
      <c r="E166" s="14">
        <v>2.7</v>
      </c>
      <c r="F166" s="15"/>
      <c r="G166" s="16"/>
      <c r="H166" s="17">
        <f t="shared" si="43"/>
        <v>0</v>
      </c>
      <c r="I166" s="14">
        <f t="shared" si="44"/>
        <v>0</v>
      </c>
      <c r="J166" s="18">
        <v>3517</v>
      </c>
      <c r="K166" s="14">
        <f t="shared" si="45"/>
        <v>0</v>
      </c>
      <c r="L166" s="14">
        <f t="shared" si="46"/>
        <v>0</v>
      </c>
    </row>
    <row r="167" spans="1:26" ht="25.5" x14ac:dyDescent="0.2">
      <c r="A167" s="12" t="s">
        <v>287</v>
      </c>
      <c r="B167" s="12" t="s">
        <v>288</v>
      </c>
      <c r="C167" s="30" t="s">
        <v>238</v>
      </c>
      <c r="D167" s="12" t="s">
        <v>34</v>
      </c>
      <c r="E167" s="14">
        <v>485</v>
      </c>
      <c r="F167" s="15"/>
      <c r="G167" s="16"/>
      <c r="H167" s="17">
        <f t="shared" si="43"/>
        <v>0</v>
      </c>
      <c r="I167" s="14">
        <f t="shared" si="44"/>
        <v>0</v>
      </c>
      <c r="J167" s="12">
        <v>1</v>
      </c>
      <c r="K167" s="14">
        <f t="shared" si="45"/>
        <v>0</v>
      </c>
      <c r="L167" s="14">
        <f t="shared" si="46"/>
        <v>0</v>
      </c>
    </row>
    <row r="168" spans="1:26" ht="15" x14ac:dyDescent="0.2">
      <c r="A168" s="10" t="s">
        <v>289</v>
      </c>
      <c r="B168" s="26"/>
      <c r="C168" s="26"/>
      <c r="D168" s="26"/>
      <c r="E168" s="26"/>
      <c r="F168" s="26"/>
      <c r="G168" s="26"/>
      <c r="H168" s="26"/>
      <c r="I168" s="26"/>
      <c r="J168" s="26"/>
      <c r="K168" s="26"/>
      <c r="L168" s="26"/>
    </row>
    <row r="169" spans="1:26" ht="25.5" x14ac:dyDescent="0.2">
      <c r="A169" s="12" t="s">
        <v>290</v>
      </c>
      <c r="B169" s="12" t="s">
        <v>291</v>
      </c>
      <c r="C169" s="27"/>
      <c r="D169" s="12" t="s">
        <v>34</v>
      </c>
      <c r="E169" s="14">
        <v>5</v>
      </c>
      <c r="F169" s="15"/>
      <c r="G169" s="16"/>
      <c r="H169" s="17">
        <f t="shared" ref="H169:H174" si="47">ROUND(E169*F169,2)</f>
        <v>0</v>
      </c>
      <c r="I169" s="14">
        <f t="shared" ref="I169:I174" si="48">ROUND(E169*G169,2)</f>
        <v>0</v>
      </c>
      <c r="J169" s="20">
        <v>60</v>
      </c>
      <c r="K169" s="14">
        <f t="shared" ref="K169:K174" si="49">H169*J169</f>
        <v>0</v>
      </c>
      <c r="L169" s="14">
        <f t="shared" ref="L169:L174" si="50">I169*J169</f>
        <v>0</v>
      </c>
      <c r="M169" s="3"/>
      <c r="N169" s="3"/>
      <c r="O169" s="3"/>
      <c r="P169" s="3"/>
      <c r="Q169" s="3"/>
      <c r="R169" s="3"/>
      <c r="S169" s="3"/>
      <c r="T169" s="3"/>
      <c r="U169" s="3"/>
      <c r="V169" s="3"/>
      <c r="W169" s="3"/>
      <c r="X169" s="3"/>
      <c r="Y169" s="3"/>
      <c r="Z169" s="3"/>
    </row>
    <row r="170" spans="1:26" ht="25.5" x14ac:dyDescent="0.2">
      <c r="A170" s="12" t="s">
        <v>292</v>
      </c>
      <c r="B170" s="12" t="s">
        <v>293</v>
      </c>
      <c r="C170" s="27"/>
      <c r="D170" s="12" t="s">
        <v>34</v>
      </c>
      <c r="E170" s="14">
        <v>3</v>
      </c>
      <c r="F170" s="15"/>
      <c r="G170" s="16"/>
      <c r="H170" s="17">
        <f t="shared" si="47"/>
        <v>0</v>
      </c>
      <c r="I170" s="14">
        <f t="shared" si="48"/>
        <v>0</v>
      </c>
      <c r="J170" s="20">
        <v>50</v>
      </c>
      <c r="K170" s="14">
        <f t="shared" si="49"/>
        <v>0</v>
      </c>
      <c r="L170" s="14">
        <f t="shared" si="50"/>
        <v>0</v>
      </c>
      <c r="M170" s="3"/>
      <c r="N170" s="3"/>
      <c r="O170" s="3"/>
      <c r="P170" s="3"/>
      <c r="Q170" s="3"/>
      <c r="R170" s="3"/>
      <c r="S170" s="3"/>
      <c r="T170" s="3"/>
      <c r="U170" s="3"/>
      <c r="V170" s="3"/>
      <c r="W170" s="3"/>
      <c r="X170" s="3"/>
      <c r="Y170" s="3"/>
      <c r="Z170" s="3"/>
    </row>
    <row r="171" spans="1:26" ht="25.5" x14ac:dyDescent="0.2">
      <c r="A171" s="12" t="s">
        <v>294</v>
      </c>
      <c r="B171" s="12" t="s">
        <v>295</v>
      </c>
      <c r="C171" s="27"/>
      <c r="D171" s="12" t="s">
        <v>296</v>
      </c>
      <c r="E171" s="14">
        <v>42.5</v>
      </c>
      <c r="F171" s="15"/>
      <c r="G171" s="16"/>
      <c r="H171" s="17">
        <f t="shared" si="47"/>
        <v>0</v>
      </c>
      <c r="I171" s="14">
        <f t="shared" si="48"/>
        <v>0</v>
      </c>
      <c r="J171" s="20">
        <v>30</v>
      </c>
      <c r="K171" s="14">
        <f t="shared" si="49"/>
        <v>0</v>
      </c>
      <c r="L171" s="14">
        <f t="shared" si="50"/>
        <v>0</v>
      </c>
      <c r="M171" s="3"/>
      <c r="N171" s="3"/>
      <c r="O171" s="3"/>
      <c r="P171" s="3"/>
      <c r="Q171" s="3"/>
      <c r="R171" s="3"/>
      <c r="S171" s="3"/>
      <c r="T171" s="3"/>
      <c r="U171" s="3"/>
      <c r="V171" s="3"/>
      <c r="W171" s="3"/>
      <c r="X171" s="3"/>
      <c r="Y171" s="3"/>
      <c r="Z171" s="3"/>
    </row>
    <row r="172" spans="1:26" ht="25.5" x14ac:dyDescent="0.2">
      <c r="A172" s="12" t="s">
        <v>297</v>
      </c>
      <c r="B172" s="12" t="s">
        <v>298</v>
      </c>
      <c r="C172" s="27"/>
      <c r="D172" s="12" t="s">
        <v>34</v>
      </c>
      <c r="E172" s="14">
        <v>50</v>
      </c>
      <c r="F172" s="15"/>
      <c r="G172" s="16"/>
      <c r="H172" s="17">
        <f t="shared" si="47"/>
        <v>0</v>
      </c>
      <c r="I172" s="14">
        <f t="shared" si="48"/>
        <v>0</v>
      </c>
      <c r="J172" s="20">
        <v>50</v>
      </c>
      <c r="K172" s="14">
        <f t="shared" si="49"/>
        <v>0</v>
      </c>
      <c r="L172" s="14">
        <f t="shared" si="50"/>
        <v>0</v>
      </c>
      <c r="M172" s="3"/>
      <c r="N172" s="3"/>
      <c r="O172" s="3"/>
      <c r="P172" s="3"/>
      <c r="Q172" s="3"/>
      <c r="R172" s="3"/>
      <c r="S172" s="3"/>
      <c r="T172" s="3"/>
      <c r="U172" s="3"/>
      <c r="V172" s="3"/>
      <c r="W172" s="3"/>
      <c r="X172" s="3"/>
      <c r="Y172" s="3"/>
      <c r="Z172" s="3"/>
    </row>
    <row r="173" spans="1:26" ht="25.5" x14ac:dyDescent="0.2">
      <c r="A173" s="12" t="s">
        <v>299</v>
      </c>
      <c r="B173" s="12" t="s">
        <v>300</v>
      </c>
      <c r="C173" s="27"/>
      <c r="D173" s="12" t="s">
        <v>296</v>
      </c>
      <c r="E173" s="14">
        <v>50</v>
      </c>
      <c r="F173" s="15"/>
      <c r="G173" s="16"/>
      <c r="H173" s="17">
        <f t="shared" si="47"/>
        <v>0</v>
      </c>
      <c r="I173" s="14">
        <f t="shared" si="48"/>
        <v>0</v>
      </c>
      <c r="J173" s="20">
        <v>20</v>
      </c>
      <c r="K173" s="14">
        <f t="shared" si="49"/>
        <v>0</v>
      </c>
      <c r="L173" s="14">
        <f t="shared" si="50"/>
        <v>0</v>
      </c>
      <c r="M173" s="3"/>
      <c r="N173" s="3"/>
      <c r="O173" s="3"/>
      <c r="P173" s="3"/>
      <c r="Q173" s="3"/>
      <c r="R173" s="3"/>
      <c r="S173" s="3"/>
      <c r="T173" s="3"/>
      <c r="U173" s="3"/>
      <c r="V173" s="3"/>
      <c r="W173" s="3"/>
      <c r="X173" s="3"/>
      <c r="Y173" s="3"/>
      <c r="Z173" s="3"/>
    </row>
    <row r="174" spans="1:26" x14ac:dyDescent="0.2">
      <c r="A174" s="12" t="s">
        <v>301</v>
      </c>
      <c r="B174" s="12" t="s">
        <v>302</v>
      </c>
      <c r="C174" s="27"/>
      <c r="D174" s="12" t="s">
        <v>34</v>
      </c>
      <c r="E174" s="14">
        <v>15</v>
      </c>
      <c r="F174" s="15"/>
      <c r="G174" s="16"/>
      <c r="H174" s="17">
        <f t="shared" si="47"/>
        <v>0</v>
      </c>
      <c r="I174" s="14">
        <f t="shared" si="48"/>
        <v>0</v>
      </c>
      <c r="J174" s="20">
        <v>60</v>
      </c>
      <c r="K174" s="14">
        <f t="shared" si="49"/>
        <v>0</v>
      </c>
      <c r="L174" s="14">
        <f t="shared" si="50"/>
        <v>0</v>
      </c>
      <c r="M174" s="3"/>
      <c r="N174" s="3"/>
      <c r="O174" s="3"/>
      <c r="P174" s="3"/>
      <c r="Q174" s="3"/>
      <c r="R174" s="3"/>
      <c r="S174" s="3"/>
      <c r="T174" s="3"/>
      <c r="U174" s="3"/>
      <c r="V174" s="3"/>
      <c r="W174" s="3"/>
      <c r="X174" s="3"/>
      <c r="Y174" s="3"/>
      <c r="Z174" s="3"/>
    </row>
    <row r="175" spans="1:26" ht="15" x14ac:dyDescent="0.2">
      <c r="A175" s="5"/>
      <c r="B175" s="5"/>
      <c r="C175" s="5"/>
      <c r="D175" s="5"/>
      <c r="E175" s="5"/>
      <c r="F175" s="5"/>
      <c r="G175" s="5"/>
      <c r="H175" s="5"/>
      <c r="I175" s="5"/>
      <c r="J175" s="52" t="s">
        <v>617</v>
      </c>
      <c r="K175" s="53">
        <f>SUM(K4:K174)</f>
        <v>200000</v>
      </c>
      <c r="L175" s="53">
        <f>SUM(L4:L174)</f>
        <v>200000</v>
      </c>
    </row>
    <row r="176" spans="1:26" x14ac:dyDescent="0.2">
      <c r="A176" s="5"/>
      <c r="B176" s="5"/>
      <c r="C176" s="5"/>
      <c r="D176" s="5"/>
      <c r="E176" s="5"/>
      <c r="F176" s="5"/>
      <c r="G176" s="5"/>
      <c r="H176" s="5"/>
      <c r="I176" s="5"/>
      <c r="J176" s="5"/>
      <c r="K176" s="5"/>
      <c r="L176" s="5"/>
    </row>
    <row r="177" spans="1:12" x14ac:dyDescent="0.2">
      <c r="A177" s="5"/>
      <c r="B177" s="5"/>
      <c r="C177" s="5"/>
      <c r="D177" s="5"/>
      <c r="E177" s="5"/>
      <c r="F177" s="5"/>
      <c r="G177" s="5"/>
      <c r="H177" s="5"/>
      <c r="I177" s="5"/>
      <c r="J177" s="5"/>
      <c r="K177" s="5"/>
      <c r="L177" s="5"/>
    </row>
    <row r="178" spans="1:12" x14ac:dyDescent="0.2">
      <c r="A178" s="6" t="s">
        <v>303</v>
      </c>
      <c r="B178" s="84"/>
      <c r="C178" s="85"/>
      <c r="D178" s="85"/>
      <c r="E178" s="5"/>
      <c r="F178" s="5"/>
      <c r="G178" s="5"/>
      <c r="H178" s="5"/>
      <c r="I178" s="5"/>
      <c r="J178" s="5"/>
      <c r="K178" s="5"/>
      <c r="L178" s="5"/>
    </row>
    <row r="179" spans="1:12" x14ac:dyDescent="0.2">
      <c r="A179" s="4"/>
      <c r="B179" s="4"/>
      <c r="C179" s="4"/>
      <c r="D179" s="4"/>
    </row>
    <row r="180" spans="1:12" ht="15" x14ac:dyDescent="0.25">
      <c r="B180" s="7"/>
      <c r="C180" s="4"/>
      <c r="D180" s="4"/>
    </row>
  </sheetData>
  <sheetProtection password="C1BD" sheet="1" objects="1" scenarios="1"/>
  <mergeCells count="2">
    <mergeCell ref="A1:L1"/>
    <mergeCell ref="B178:D178"/>
  </mergeCells>
  <dataValidations count="2">
    <dataValidation type="decimal" allowBlank="1" showInputMessage="1" showErrorMessage="1" prompt="Please enter a value between 0.5 and 2" sqref="F13:G28 F30:G60 F62:G65 F67:G81 F83:G106 F108:G127 F129:G131 F133:G146 F148:G161 F163:G163 F165:G167 F169:G174" xr:uid="{00000000-0002-0000-0100-000000000000}">
      <formula1>0.25</formula1>
      <formula2>2</formula2>
    </dataValidation>
    <dataValidation type="decimal" allowBlank="1" showInputMessage="1" showErrorMessage="1" prompt="Error - Please enter the value between 0.25 and 10.00" sqref="F12:G12 F29:G29 F61:G61 F66:G66 F82:G82 F107:G107 F128:G128 F132:G132 F147:G147 F162:G162 F164:G164" xr:uid="{00000000-0002-0000-0100-000001000000}">
      <formula1>0.25</formula1>
      <formula2>1.5</formula2>
    </dataValidation>
  </dataValidations>
  <hyperlinks>
    <hyperlink ref="C4" r:id="rId1" xr:uid="{00000000-0004-0000-0100-000000000000}"/>
    <hyperlink ref="C5" r:id="rId2" xr:uid="{00000000-0004-0000-0100-000001000000}"/>
    <hyperlink ref="C6" r:id="rId3" xr:uid="{00000000-0004-0000-0100-000002000000}"/>
    <hyperlink ref="C7" r:id="rId4" xr:uid="{00000000-0004-0000-0100-000003000000}"/>
    <hyperlink ref="C8" r:id="rId5" xr:uid="{00000000-0004-0000-0100-000004000000}"/>
    <hyperlink ref="C9" r:id="rId6" xr:uid="{00000000-0004-0000-0100-000005000000}"/>
  </hyperlinks>
  <printOptions horizontalCentered="1" verticalCentered="1"/>
  <pageMargins left="0.5" right="0.5" top="0.25" bottom="0.45" header="0" footer="0"/>
  <pageSetup paperSize="5" scale="75" orientation="landscape" r:id="rId7"/>
  <headerFooter>
    <oddFooter>&amp;L&amp;A&amp;R&amp;10&amp;F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2D69B"/>
  </sheetPr>
  <dimension ref="A1:L1001"/>
  <sheetViews>
    <sheetView tabSelected="1" workbookViewId="0">
      <pane ySplit="2" topLeftCell="A17" activePane="bottomLeft" state="frozen"/>
      <selection pane="bottomLeft" activeCell="A21" sqref="A21"/>
    </sheetView>
  </sheetViews>
  <sheetFormatPr defaultColWidth="12.625" defaultRowHeight="14.25" x14ac:dyDescent="0.2"/>
  <cols>
    <col min="1" max="1" width="24" style="5" customWidth="1"/>
    <col min="2" max="2" width="35.125" style="5" customWidth="1"/>
    <col min="3" max="3" width="28.125" style="5" customWidth="1"/>
    <col min="4" max="4" width="8" style="5" customWidth="1"/>
    <col min="5" max="5" width="9.125" style="5" customWidth="1"/>
    <col min="6" max="6" width="10.625" style="5" customWidth="1"/>
    <col min="7" max="9" width="11.125" style="5" customWidth="1"/>
    <col min="10" max="10" width="9" style="5" customWidth="1"/>
    <col min="11" max="12" width="12.625" style="5" customWidth="1"/>
    <col min="13" max="16384" width="12.625" style="5"/>
  </cols>
  <sheetData>
    <row r="1" spans="1:12" ht="15.75" x14ac:dyDescent="0.2">
      <c r="A1" s="82" t="s">
        <v>304</v>
      </c>
      <c r="B1" s="83"/>
      <c r="C1" s="83"/>
      <c r="D1" s="83"/>
      <c r="E1" s="83"/>
      <c r="F1" s="83"/>
      <c r="G1" s="83"/>
      <c r="H1" s="83"/>
      <c r="I1" s="83"/>
      <c r="J1" s="83"/>
      <c r="K1" s="83"/>
      <c r="L1" s="83"/>
    </row>
    <row r="2" spans="1:12" ht="51" x14ac:dyDescent="0.2">
      <c r="A2" s="8" t="s">
        <v>305</v>
      </c>
      <c r="B2" s="8" t="s">
        <v>19</v>
      </c>
      <c r="C2" s="8" t="s">
        <v>20</v>
      </c>
      <c r="D2" s="8" t="s">
        <v>21</v>
      </c>
      <c r="E2" s="9" t="s">
        <v>22</v>
      </c>
      <c r="F2" s="8" t="s">
        <v>23</v>
      </c>
      <c r="G2" s="8" t="s">
        <v>24</v>
      </c>
      <c r="H2" s="9" t="s">
        <v>25</v>
      </c>
      <c r="I2" s="9" t="s">
        <v>26</v>
      </c>
      <c r="J2" s="8" t="s">
        <v>27</v>
      </c>
      <c r="K2" s="9" t="s">
        <v>28</v>
      </c>
      <c r="L2" s="9" t="s">
        <v>306</v>
      </c>
    </row>
    <row r="3" spans="1:12" x14ac:dyDescent="0.2">
      <c r="A3" s="10" t="s">
        <v>307</v>
      </c>
      <c r="B3" s="11"/>
      <c r="C3" s="11"/>
      <c r="D3" s="11"/>
      <c r="E3" s="11"/>
      <c r="F3" s="11"/>
      <c r="G3" s="11"/>
      <c r="H3" s="29"/>
      <c r="I3" s="29"/>
      <c r="J3" s="11"/>
      <c r="K3" s="11"/>
      <c r="L3" s="11"/>
    </row>
    <row r="4" spans="1:12" ht="38.25" x14ac:dyDescent="0.2">
      <c r="A4" s="12" t="s">
        <v>308</v>
      </c>
      <c r="B4" s="12" t="s">
        <v>309</v>
      </c>
      <c r="C4" s="12" t="s">
        <v>310</v>
      </c>
      <c r="D4" s="12" t="s">
        <v>34</v>
      </c>
      <c r="E4" s="14">
        <v>25.7</v>
      </c>
      <c r="F4" s="15"/>
      <c r="G4" s="16"/>
      <c r="H4" s="14">
        <f t="shared" ref="H4:H24" si="0">ROUND(E4*F4,2)</f>
        <v>0</v>
      </c>
      <c r="I4" s="14">
        <f t="shared" ref="I4:I24" si="1">ROUND(E4*G4,2)</f>
        <v>0</v>
      </c>
      <c r="J4" s="18">
        <v>600</v>
      </c>
      <c r="K4" s="14">
        <f t="shared" ref="K4:K24" si="2">H4*J4</f>
        <v>0</v>
      </c>
      <c r="L4" s="14">
        <f t="shared" ref="L4:L24" si="3">I4*J4</f>
        <v>0</v>
      </c>
    </row>
    <row r="5" spans="1:12" ht="38.25" x14ac:dyDescent="0.2">
      <c r="A5" s="12" t="s">
        <v>311</v>
      </c>
      <c r="B5" s="12" t="s">
        <v>309</v>
      </c>
      <c r="C5" s="12" t="s">
        <v>312</v>
      </c>
      <c r="D5" s="12" t="s">
        <v>34</v>
      </c>
      <c r="E5" s="14">
        <v>265</v>
      </c>
      <c r="F5" s="15"/>
      <c r="G5" s="16"/>
      <c r="H5" s="14">
        <f t="shared" si="0"/>
        <v>0</v>
      </c>
      <c r="I5" s="14">
        <f t="shared" si="1"/>
        <v>0</v>
      </c>
      <c r="J5" s="18">
        <v>20</v>
      </c>
      <c r="K5" s="14">
        <f t="shared" si="2"/>
        <v>0</v>
      </c>
      <c r="L5" s="14">
        <f t="shared" si="3"/>
        <v>0</v>
      </c>
    </row>
    <row r="6" spans="1:12" ht="76.5" x14ac:dyDescent="0.2">
      <c r="A6" s="12" t="s">
        <v>313</v>
      </c>
      <c r="B6" s="12" t="s">
        <v>314</v>
      </c>
      <c r="C6" s="12" t="s">
        <v>312</v>
      </c>
      <c r="D6" s="12" t="s">
        <v>34</v>
      </c>
      <c r="E6" s="14">
        <v>170</v>
      </c>
      <c r="F6" s="15"/>
      <c r="G6" s="16"/>
      <c r="H6" s="14">
        <f t="shared" si="0"/>
        <v>0</v>
      </c>
      <c r="I6" s="14">
        <f t="shared" si="1"/>
        <v>0</v>
      </c>
      <c r="J6" s="18">
        <v>20</v>
      </c>
      <c r="K6" s="14">
        <f t="shared" si="2"/>
        <v>0</v>
      </c>
      <c r="L6" s="14">
        <f t="shared" si="3"/>
        <v>0</v>
      </c>
    </row>
    <row r="7" spans="1:12" ht="76.5" x14ac:dyDescent="0.2">
      <c r="A7" s="12" t="s">
        <v>315</v>
      </c>
      <c r="B7" s="12" t="s">
        <v>316</v>
      </c>
      <c r="C7" s="12" t="s">
        <v>317</v>
      </c>
      <c r="D7" s="12" t="s">
        <v>34</v>
      </c>
      <c r="E7" s="14">
        <v>250</v>
      </c>
      <c r="F7" s="15"/>
      <c r="G7" s="16"/>
      <c r="H7" s="14">
        <f t="shared" si="0"/>
        <v>0</v>
      </c>
      <c r="I7" s="14">
        <f t="shared" si="1"/>
        <v>0</v>
      </c>
      <c r="J7" s="18">
        <v>24</v>
      </c>
      <c r="K7" s="14">
        <f t="shared" si="2"/>
        <v>0</v>
      </c>
      <c r="L7" s="14">
        <f t="shared" si="3"/>
        <v>0</v>
      </c>
    </row>
    <row r="8" spans="1:12" ht="76.5" x14ac:dyDescent="0.2">
      <c r="A8" s="12" t="s">
        <v>318</v>
      </c>
      <c r="B8" s="12" t="s">
        <v>319</v>
      </c>
      <c r="C8" s="30" t="s">
        <v>312</v>
      </c>
      <c r="D8" s="12" t="s">
        <v>34</v>
      </c>
      <c r="E8" s="14">
        <v>270</v>
      </c>
      <c r="F8" s="15"/>
      <c r="G8" s="16"/>
      <c r="H8" s="14">
        <f t="shared" si="0"/>
        <v>0</v>
      </c>
      <c r="I8" s="14">
        <f t="shared" si="1"/>
        <v>0</v>
      </c>
      <c r="J8" s="18">
        <v>12</v>
      </c>
      <c r="K8" s="14">
        <f t="shared" si="2"/>
        <v>0</v>
      </c>
      <c r="L8" s="14">
        <f t="shared" si="3"/>
        <v>0</v>
      </c>
    </row>
    <row r="9" spans="1:12" ht="76.5" x14ac:dyDescent="0.2">
      <c r="A9" s="12" t="s">
        <v>320</v>
      </c>
      <c r="B9" s="12" t="s">
        <v>321</v>
      </c>
      <c r="C9" s="12" t="s">
        <v>312</v>
      </c>
      <c r="D9" s="12" t="s">
        <v>34</v>
      </c>
      <c r="E9" s="14">
        <v>82</v>
      </c>
      <c r="F9" s="15"/>
      <c r="G9" s="16"/>
      <c r="H9" s="14">
        <f t="shared" si="0"/>
        <v>0</v>
      </c>
      <c r="I9" s="14">
        <f t="shared" si="1"/>
        <v>0</v>
      </c>
      <c r="J9" s="18">
        <v>6</v>
      </c>
      <c r="K9" s="14">
        <f t="shared" si="2"/>
        <v>0</v>
      </c>
      <c r="L9" s="14">
        <f t="shared" si="3"/>
        <v>0</v>
      </c>
    </row>
    <row r="10" spans="1:12" ht="76.5" x14ac:dyDescent="0.2">
      <c r="A10" s="12" t="s">
        <v>322</v>
      </c>
      <c r="B10" s="12" t="s">
        <v>323</v>
      </c>
      <c r="C10" s="12" t="s">
        <v>312</v>
      </c>
      <c r="D10" s="12" t="s">
        <v>34</v>
      </c>
      <c r="E10" s="14">
        <v>770</v>
      </c>
      <c r="F10" s="15"/>
      <c r="G10" s="16"/>
      <c r="H10" s="14">
        <f t="shared" si="0"/>
        <v>0</v>
      </c>
      <c r="I10" s="14">
        <f t="shared" si="1"/>
        <v>0</v>
      </c>
      <c r="J10" s="18">
        <v>12</v>
      </c>
      <c r="K10" s="14">
        <f t="shared" si="2"/>
        <v>0</v>
      </c>
      <c r="L10" s="14">
        <f t="shared" si="3"/>
        <v>0</v>
      </c>
    </row>
    <row r="11" spans="1:12" ht="89.25" x14ac:dyDescent="0.2">
      <c r="A11" s="12" t="s">
        <v>324</v>
      </c>
      <c r="B11" s="12" t="s">
        <v>325</v>
      </c>
      <c r="C11" s="12" t="s">
        <v>312</v>
      </c>
      <c r="D11" s="12" t="s">
        <v>326</v>
      </c>
      <c r="E11" s="14">
        <v>80</v>
      </c>
      <c r="F11" s="15"/>
      <c r="G11" s="16"/>
      <c r="H11" s="14">
        <f t="shared" si="0"/>
        <v>0</v>
      </c>
      <c r="I11" s="14">
        <f t="shared" si="1"/>
        <v>0</v>
      </c>
      <c r="J11" s="18">
        <v>10</v>
      </c>
      <c r="K11" s="14">
        <f t="shared" si="2"/>
        <v>0</v>
      </c>
      <c r="L11" s="14">
        <f t="shared" si="3"/>
        <v>0</v>
      </c>
    </row>
    <row r="12" spans="1:12" ht="76.5" x14ac:dyDescent="0.2">
      <c r="A12" s="12" t="s">
        <v>327</v>
      </c>
      <c r="B12" s="12" t="s">
        <v>328</v>
      </c>
      <c r="C12" s="12" t="s">
        <v>312</v>
      </c>
      <c r="D12" s="12" t="s">
        <v>34</v>
      </c>
      <c r="E12" s="14">
        <v>346</v>
      </c>
      <c r="F12" s="15"/>
      <c r="G12" s="16"/>
      <c r="H12" s="14">
        <f t="shared" si="0"/>
        <v>0</v>
      </c>
      <c r="I12" s="14">
        <f t="shared" si="1"/>
        <v>0</v>
      </c>
      <c r="J12" s="18">
        <v>8</v>
      </c>
      <c r="K12" s="14">
        <f t="shared" si="2"/>
        <v>0</v>
      </c>
      <c r="L12" s="14">
        <f t="shared" si="3"/>
        <v>0</v>
      </c>
    </row>
    <row r="13" spans="1:12" ht="89.25" x14ac:dyDescent="0.2">
      <c r="A13" s="12" t="s">
        <v>329</v>
      </c>
      <c r="B13" s="12" t="s">
        <v>330</v>
      </c>
      <c r="C13" s="12" t="s">
        <v>602</v>
      </c>
      <c r="D13" s="12" t="s">
        <v>34</v>
      </c>
      <c r="E13" s="14">
        <v>106</v>
      </c>
      <c r="F13" s="15"/>
      <c r="G13" s="16"/>
      <c r="H13" s="14">
        <f t="shared" si="0"/>
        <v>0</v>
      </c>
      <c r="I13" s="14">
        <f t="shared" si="1"/>
        <v>0</v>
      </c>
      <c r="J13" s="18">
        <v>20</v>
      </c>
      <c r="K13" s="14">
        <f t="shared" si="2"/>
        <v>0</v>
      </c>
      <c r="L13" s="14">
        <f t="shared" si="3"/>
        <v>0</v>
      </c>
    </row>
    <row r="14" spans="1:12" ht="76.5" x14ac:dyDescent="0.2">
      <c r="A14" s="12" t="s">
        <v>331</v>
      </c>
      <c r="B14" s="12" t="s">
        <v>332</v>
      </c>
      <c r="C14" s="12" t="s">
        <v>312</v>
      </c>
      <c r="D14" s="12" t="s">
        <v>34</v>
      </c>
      <c r="E14" s="14">
        <v>255</v>
      </c>
      <c r="F14" s="15"/>
      <c r="G14" s="16"/>
      <c r="H14" s="14">
        <f t="shared" si="0"/>
        <v>0</v>
      </c>
      <c r="I14" s="14">
        <f t="shared" si="1"/>
        <v>0</v>
      </c>
      <c r="J14" s="18">
        <v>40</v>
      </c>
      <c r="K14" s="14">
        <f t="shared" si="2"/>
        <v>0</v>
      </c>
      <c r="L14" s="14">
        <f t="shared" si="3"/>
        <v>0</v>
      </c>
    </row>
    <row r="15" spans="1:12" ht="63.75" x14ac:dyDescent="0.2">
      <c r="A15" s="12" t="s">
        <v>333</v>
      </c>
      <c r="B15" s="12" t="s">
        <v>334</v>
      </c>
      <c r="C15" s="12" t="s">
        <v>312</v>
      </c>
      <c r="D15" s="12" t="s">
        <v>34</v>
      </c>
      <c r="E15" s="14">
        <v>250</v>
      </c>
      <c r="F15" s="15"/>
      <c r="G15" s="16"/>
      <c r="H15" s="14">
        <f t="shared" si="0"/>
        <v>0</v>
      </c>
      <c r="I15" s="14">
        <f t="shared" si="1"/>
        <v>0</v>
      </c>
      <c r="J15" s="18">
        <v>15</v>
      </c>
      <c r="K15" s="14">
        <f t="shared" si="2"/>
        <v>0</v>
      </c>
      <c r="L15" s="14">
        <f t="shared" si="3"/>
        <v>0</v>
      </c>
    </row>
    <row r="16" spans="1:12" ht="76.5" x14ac:dyDescent="0.2">
      <c r="A16" s="12" t="s">
        <v>335</v>
      </c>
      <c r="B16" s="12" t="s">
        <v>336</v>
      </c>
      <c r="C16" s="12" t="s">
        <v>317</v>
      </c>
      <c r="D16" s="12" t="s">
        <v>326</v>
      </c>
      <c r="E16" s="14">
        <v>100</v>
      </c>
      <c r="F16" s="15"/>
      <c r="G16" s="16"/>
      <c r="H16" s="14">
        <f t="shared" si="0"/>
        <v>0</v>
      </c>
      <c r="I16" s="14">
        <f t="shared" si="1"/>
        <v>0</v>
      </c>
      <c r="J16" s="18">
        <v>15</v>
      </c>
      <c r="K16" s="14">
        <f t="shared" si="2"/>
        <v>0</v>
      </c>
      <c r="L16" s="14">
        <f t="shared" si="3"/>
        <v>0</v>
      </c>
    </row>
    <row r="17" spans="1:12" ht="76.5" x14ac:dyDescent="0.2">
      <c r="A17" s="12" t="s">
        <v>337</v>
      </c>
      <c r="B17" s="12" t="s">
        <v>338</v>
      </c>
      <c r="C17" s="12" t="s">
        <v>312</v>
      </c>
      <c r="D17" s="12" t="s">
        <v>34</v>
      </c>
      <c r="E17" s="14">
        <v>153</v>
      </c>
      <c r="F17" s="15"/>
      <c r="G17" s="16"/>
      <c r="H17" s="14">
        <f t="shared" si="0"/>
        <v>0</v>
      </c>
      <c r="I17" s="14">
        <f t="shared" si="1"/>
        <v>0</v>
      </c>
      <c r="J17" s="18">
        <v>20</v>
      </c>
      <c r="K17" s="14">
        <f t="shared" si="2"/>
        <v>0</v>
      </c>
      <c r="L17" s="14">
        <f t="shared" si="3"/>
        <v>0</v>
      </c>
    </row>
    <row r="18" spans="1:12" ht="76.5" x14ac:dyDescent="0.2">
      <c r="A18" s="12" t="s">
        <v>339</v>
      </c>
      <c r="B18" s="12" t="s">
        <v>340</v>
      </c>
      <c r="C18" s="12" t="s">
        <v>312</v>
      </c>
      <c r="D18" s="12" t="s">
        <v>34</v>
      </c>
      <c r="E18" s="14">
        <v>140</v>
      </c>
      <c r="F18" s="15"/>
      <c r="G18" s="16"/>
      <c r="H18" s="14">
        <f t="shared" si="0"/>
        <v>0</v>
      </c>
      <c r="I18" s="14">
        <f t="shared" si="1"/>
        <v>0</v>
      </c>
      <c r="J18" s="18">
        <v>2</v>
      </c>
      <c r="K18" s="14">
        <f t="shared" si="2"/>
        <v>0</v>
      </c>
      <c r="L18" s="14">
        <f t="shared" si="3"/>
        <v>0</v>
      </c>
    </row>
    <row r="19" spans="1:12" ht="76.5" x14ac:dyDescent="0.2">
      <c r="A19" s="12" t="s">
        <v>341</v>
      </c>
      <c r="B19" s="12" t="s">
        <v>342</v>
      </c>
      <c r="C19" s="12" t="s">
        <v>312</v>
      </c>
      <c r="D19" s="12" t="s">
        <v>34</v>
      </c>
      <c r="E19" s="14">
        <v>190</v>
      </c>
      <c r="F19" s="15"/>
      <c r="G19" s="16"/>
      <c r="H19" s="14">
        <f t="shared" si="0"/>
        <v>0</v>
      </c>
      <c r="I19" s="14">
        <f t="shared" si="1"/>
        <v>0</v>
      </c>
      <c r="J19" s="18">
        <v>4</v>
      </c>
      <c r="K19" s="14">
        <f t="shared" si="2"/>
        <v>0</v>
      </c>
      <c r="L19" s="14">
        <f t="shared" si="3"/>
        <v>0</v>
      </c>
    </row>
    <row r="20" spans="1:12" ht="38.25" x14ac:dyDescent="0.2">
      <c r="A20" s="12" t="s">
        <v>343</v>
      </c>
      <c r="B20" s="12" t="s">
        <v>344</v>
      </c>
      <c r="C20" s="12" t="s">
        <v>312</v>
      </c>
      <c r="D20" s="12" t="s">
        <v>34</v>
      </c>
      <c r="E20" s="14">
        <v>150</v>
      </c>
      <c r="F20" s="15"/>
      <c r="G20" s="16"/>
      <c r="H20" s="14">
        <f t="shared" si="0"/>
        <v>0</v>
      </c>
      <c r="I20" s="14">
        <f t="shared" si="1"/>
        <v>0</v>
      </c>
      <c r="J20" s="18">
        <v>5</v>
      </c>
      <c r="K20" s="14">
        <f t="shared" si="2"/>
        <v>0</v>
      </c>
      <c r="L20" s="14">
        <f t="shared" si="3"/>
        <v>0</v>
      </c>
    </row>
    <row r="21" spans="1:12" ht="89.25" x14ac:dyDescent="0.2">
      <c r="A21" s="12" t="s">
        <v>345</v>
      </c>
      <c r="B21" s="12" t="s">
        <v>346</v>
      </c>
      <c r="C21" s="12" t="s">
        <v>312</v>
      </c>
      <c r="D21" s="12" t="s">
        <v>326</v>
      </c>
      <c r="E21" s="14">
        <v>80</v>
      </c>
      <c r="F21" s="15"/>
      <c r="G21" s="16"/>
      <c r="H21" s="14">
        <f t="shared" si="0"/>
        <v>0</v>
      </c>
      <c r="I21" s="14">
        <f t="shared" si="1"/>
        <v>0</v>
      </c>
      <c r="J21" s="18">
        <v>25</v>
      </c>
      <c r="K21" s="14">
        <f t="shared" si="2"/>
        <v>0</v>
      </c>
      <c r="L21" s="14">
        <f t="shared" si="3"/>
        <v>0</v>
      </c>
    </row>
    <row r="22" spans="1:12" ht="76.5" x14ac:dyDescent="0.2">
      <c r="A22" s="12" t="s">
        <v>347</v>
      </c>
      <c r="B22" s="12" t="s">
        <v>348</v>
      </c>
      <c r="C22" s="12" t="s">
        <v>349</v>
      </c>
      <c r="D22" s="12" t="s">
        <v>34</v>
      </c>
      <c r="E22" s="14">
        <v>426</v>
      </c>
      <c r="F22" s="15"/>
      <c r="G22" s="16"/>
      <c r="H22" s="14">
        <f t="shared" si="0"/>
        <v>0</v>
      </c>
      <c r="I22" s="14">
        <f t="shared" si="1"/>
        <v>0</v>
      </c>
      <c r="J22" s="18">
        <v>8</v>
      </c>
      <c r="K22" s="14">
        <f t="shared" si="2"/>
        <v>0</v>
      </c>
      <c r="L22" s="14">
        <f t="shared" si="3"/>
        <v>0</v>
      </c>
    </row>
    <row r="23" spans="1:12" ht="38.25" x14ac:dyDescent="0.2">
      <c r="A23" s="12" t="s">
        <v>350</v>
      </c>
      <c r="B23" s="12" t="s">
        <v>351</v>
      </c>
      <c r="C23" s="12" t="s">
        <v>317</v>
      </c>
      <c r="D23" s="12" t="s">
        <v>34</v>
      </c>
      <c r="E23" s="14">
        <v>260</v>
      </c>
      <c r="F23" s="15"/>
      <c r="G23" s="16"/>
      <c r="H23" s="14">
        <f t="shared" si="0"/>
        <v>0</v>
      </c>
      <c r="I23" s="14">
        <f t="shared" si="1"/>
        <v>0</v>
      </c>
      <c r="J23" s="18">
        <v>2</v>
      </c>
      <c r="K23" s="14">
        <f t="shared" si="2"/>
        <v>0</v>
      </c>
      <c r="L23" s="14">
        <f t="shared" si="3"/>
        <v>0</v>
      </c>
    </row>
    <row r="24" spans="1:12" ht="51" x14ac:dyDescent="0.2">
      <c r="A24" s="12" t="s">
        <v>352</v>
      </c>
      <c r="B24" s="12" t="s">
        <v>353</v>
      </c>
      <c r="C24" s="12" t="s">
        <v>354</v>
      </c>
      <c r="D24" s="12" t="s">
        <v>34</v>
      </c>
      <c r="E24" s="14">
        <v>250</v>
      </c>
      <c r="F24" s="15"/>
      <c r="G24" s="16"/>
      <c r="H24" s="14">
        <f t="shared" si="0"/>
        <v>0</v>
      </c>
      <c r="I24" s="14">
        <f t="shared" si="1"/>
        <v>0</v>
      </c>
      <c r="J24" s="18">
        <v>120</v>
      </c>
      <c r="K24" s="14">
        <f t="shared" si="2"/>
        <v>0</v>
      </c>
      <c r="L24" s="14">
        <f t="shared" si="3"/>
        <v>0</v>
      </c>
    </row>
    <row r="25" spans="1:12" x14ac:dyDescent="0.2">
      <c r="A25" s="10" t="s">
        <v>194</v>
      </c>
      <c r="B25" s="11"/>
      <c r="C25" s="11"/>
      <c r="D25" s="11"/>
      <c r="E25" s="11"/>
      <c r="F25" s="11"/>
      <c r="G25" s="11"/>
      <c r="H25" s="29"/>
      <c r="I25" s="29"/>
      <c r="J25" s="11"/>
      <c r="K25" s="11"/>
      <c r="L25" s="11"/>
    </row>
    <row r="26" spans="1:12" ht="76.5" x14ac:dyDescent="0.2">
      <c r="A26" s="12" t="s">
        <v>355</v>
      </c>
      <c r="B26" s="12" t="s">
        <v>356</v>
      </c>
      <c r="C26" s="12" t="s">
        <v>312</v>
      </c>
      <c r="D26" s="12" t="s">
        <v>34</v>
      </c>
      <c r="E26" s="14">
        <v>1267</v>
      </c>
      <c r="F26" s="15"/>
      <c r="G26" s="16"/>
      <c r="H26" s="14">
        <f t="shared" ref="H26:H28" si="4">ROUND(E26*F26,2)</f>
        <v>0</v>
      </c>
      <c r="I26" s="14">
        <f t="shared" ref="I26:I28" si="5">ROUND(E26*G26,2)</f>
        <v>0</v>
      </c>
      <c r="J26" s="18">
        <v>12</v>
      </c>
      <c r="K26" s="14">
        <f t="shared" ref="K26:K28" si="6">H26*J26</f>
        <v>0</v>
      </c>
      <c r="L26" s="14">
        <f t="shared" ref="L26:L28" si="7">I26*J26</f>
        <v>0</v>
      </c>
    </row>
    <row r="27" spans="1:12" ht="25.5" x14ac:dyDescent="0.2">
      <c r="A27" s="12" t="s">
        <v>357</v>
      </c>
      <c r="B27" s="12" t="s">
        <v>358</v>
      </c>
      <c r="C27" s="12" t="s">
        <v>359</v>
      </c>
      <c r="D27" s="12" t="s">
        <v>34</v>
      </c>
      <c r="E27" s="14">
        <v>23</v>
      </c>
      <c r="F27" s="15"/>
      <c r="G27" s="16"/>
      <c r="H27" s="14">
        <f t="shared" si="4"/>
        <v>0</v>
      </c>
      <c r="I27" s="14">
        <f t="shared" si="5"/>
        <v>0</v>
      </c>
      <c r="J27" s="18">
        <v>80</v>
      </c>
      <c r="K27" s="14">
        <f t="shared" si="6"/>
        <v>0</v>
      </c>
      <c r="L27" s="14">
        <f t="shared" si="7"/>
        <v>0</v>
      </c>
    </row>
    <row r="28" spans="1:12" ht="63.75" x14ac:dyDescent="0.2">
      <c r="A28" s="12" t="s">
        <v>360</v>
      </c>
      <c r="B28" s="12" t="s">
        <v>361</v>
      </c>
      <c r="C28" s="12" t="s">
        <v>317</v>
      </c>
      <c r="D28" s="12" t="s">
        <v>34</v>
      </c>
      <c r="E28" s="14">
        <v>250</v>
      </c>
      <c r="F28" s="15"/>
      <c r="G28" s="16"/>
      <c r="H28" s="14">
        <f t="shared" si="4"/>
        <v>0</v>
      </c>
      <c r="I28" s="14">
        <f t="shared" si="5"/>
        <v>0</v>
      </c>
      <c r="J28" s="18">
        <v>15</v>
      </c>
      <c r="K28" s="14">
        <f t="shared" si="6"/>
        <v>0</v>
      </c>
      <c r="L28" s="14">
        <f t="shared" si="7"/>
        <v>0</v>
      </c>
    </row>
    <row r="29" spans="1:12" x14ac:dyDescent="0.2">
      <c r="A29" s="10" t="s">
        <v>362</v>
      </c>
      <c r="B29" s="11"/>
      <c r="C29" s="11"/>
      <c r="D29" s="11"/>
      <c r="E29" s="11"/>
      <c r="F29" s="11"/>
      <c r="G29" s="11"/>
      <c r="H29" s="29"/>
      <c r="I29" s="29"/>
      <c r="J29" s="11"/>
      <c r="K29" s="11"/>
      <c r="L29" s="11"/>
    </row>
    <row r="30" spans="1:12" ht="25.5" x14ac:dyDescent="0.2">
      <c r="A30" s="12" t="s">
        <v>363</v>
      </c>
      <c r="B30" s="12" t="s">
        <v>364</v>
      </c>
      <c r="C30" s="12" t="s">
        <v>359</v>
      </c>
      <c r="D30" s="12" t="s">
        <v>34</v>
      </c>
      <c r="E30" s="14">
        <v>36</v>
      </c>
      <c r="F30" s="15"/>
      <c r="G30" s="16"/>
      <c r="H30" s="14">
        <f t="shared" ref="H30:H38" si="8">ROUND(E30*F30,2)</f>
        <v>0</v>
      </c>
      <c r="I30" s="14">
        <f t="shared" ref="I30:I38" si="9">ROUND(E30*G30,2)</f>
        <v>0</v>
      </c>
      <c r="J30" s="18">
        <v>40</v>
      </c>
      <c r="K30" s="14">
        <f t="shared" ref="K30:K38" si="10">H30*J30</f>
        <v>0</v>
      </c>
      <c r="L30" s="14">
        <f t="shared" ref="L30:L38" si="11">I30*J30</f>
        <v>0</v>
      </c>
    </row>
    <row r="31" spans="1:12" ht="25.5" x14ac:dyDescent="0.2">
      <c r="A31" s="12" t="s">
        <v>365</v>
      </c>
      <c r="B31" s="12" t="s">
        <v>364</v>
      </c>
      <c r="C31" s="12" t="s">
        <v>359</v>
      </c>
      <c r="D31" s="12" t="s">
        <v>34</v>
      </c>
      <c r="E31" s="14">
        <v>57</v>
      </c>
      <c r="F31" s="15"/>
      <c r="G31" s="16"/>
      <c r="H31" s="14">
        <f t="shared" si="8"/>
        <v>0</v>
      </c>
      <c r="I31" s="14">
        <f t="shared" si="9"/>
        <v>0</v>
      </c>
      <c r="J31" s="18">
        <v>500</v>
      </c>
      <c r="K31" s="14">
        <f t="shared" si="10"/>
        <v>0</v>
      </c>
      <c r="L31" s="14">
        <f t="shared" si="11"/>
        <v>0</v>
      </c>
    </row>
    <row r="32" spans="1:12" ht="38.25" x14ac:dyDescent="0.2">
      <c r="A32" s="12" t="s">
        <v>366</v>
      </c>
      <c r="B32" s="12" t="s">
        <v>367</v>
      </c>
      <c r="C32" s="12"/>
      <c r="D32" s="12" t="s">
        <v>34</v>
      </c>
      <c r="E32" s="14">
        <v>330</v>
      </c>
      <c r="F32" s="15"/>
      <c r="G32" s="16"/>
      <c r="H32" s="14">
        <f t="shared" si="8"/>
        <v>0</v>
      </c>
      <c r="I32" s="14">
        <f t="shared" si="9"/>
        <v>0</v>
      </c>
      <c r="J32" s="18">
        <v>20</v>
      </c>
      <c r="K32" s="14">
        <f t="shared" si="10"/>
        <v>0</v>
      </c>
      <c r="L32" s="14">
        <f t="shared" si="11"/>
        <v>0</v>
      </c>
    </row>
    <row r="33" spans="1:12" ht="51" x14ac:dyDescent="0.2">
      <c r="A33" s="12" t="s">
        <v>368</v>
      </c>
      <c r="B33" s="12" t="s">
        <v>369</v>
      </c>
      <c r="C33" s="12" t="s">
        <v>317</v>
      </c>
      <c r="D33" s="12" t="s">
        <v>326</v>
      </c>
      <c r="E33" s="14">
        <v>75</v>
      </c>
      <c r="F33" s="15"/>
      <c r="G33" s="16"/>
      <c r="H33" s="14">
        <f t="shared" si="8"/>
        <v>0</v>
      </c>
      <c r="I33" s="14">
        <f t="shared" si="9"/>
        <v>0</v>
      </c>
      <c r="J33" s="18">
        <v>30</v>
      </c>
      <c r="K33" s="14">
        <f t="shared" si="10"/>
        <v>0</v>
      </c>
      <c r="L33" s="14">
        <f t="shared" si="11"/>
        <v>0</v>
      </c>
    </row>
    <row r="34" spans="1:12" ht="25.5" x14ac:dyDescent="0.2">
      <c r="A34" s="12" t="s">
        <v>370</v>
      </c>
      <c r="B34" s="12" t="s">
        <v>364</v>
      </c>
      <c r="C34" s="12" t="s">
        <v>359</v>
      </c>
      <c r="D34" s="12" t="s">
        <v>34</v>
      </c>
      <c r="E34" s="14">
        <v>35</v>
      </c>
      <c r="F34" s="15"/>
      <c r="G34" s="16"/>
      <c r="H34" s="14">
        <f t="shared" si="8"/>
        <v>0</v>
      </c>
      <c r="I34" s="14">
        <f t="shared" si="9"/>
        <v>0</v>
      </c>
      <c r="J34" s="18">
        <v>100</v>
      </c>
      <c r="K34" s="14">
        <f t="shared" si="10"/>
        <v>0</v>
      </c>
      <c r="L34" s="14">
        <f t="shared" si="11"/>
        <v>0</v>
      </c>
    </row>
    <row r="35" spans="1:12" ht="38.25" x14ac:dyDescent="0.2">
      <c r="A35" s="12" t="s">
        <v>371</v>
      </c>
      <c r="B35" s="12" t="s">
        <v>372</v>
      </c>
      <c r="C35" s="12"/>
      <c r="D35" s="12" t="s">
        <v>34</v>
      </c>
      <c r="E35" s="14">
        <v>165</v>
      </c>
      <c r="F35" s="15"/>
      <c r="G35" s="16"/>
      <c r="H35" s="14">
        <f t="shared" si="8"/>
        <v>0</v>
      </c>
      <c r="I35" s="14">
        <f t="shared" si="9"/>
        <v>0</v>
      </c>
      <c r="J35" s="18">
        <v>20</v>
      </c>
      <c r="K35" s="14">
        <f t="shared" si="10"/>
        <v>0</v>
      </c>
      <c r="L35" s="14">
        <f t="shared" si="11"/>
        <v>0</v>
      </c>
    </row>
    <row r="36" spans="1:12" ht="25.5" x14ac:dyDescent="0.2">
      <c r="A36" s="12" t="s">
        <v>373</v>
      </c>
      <c r="B36" s="12" t="s">
        <v>374</v>
      </c>
      <c r="C36" s="12"/>
      <c r="D36" s="12" t="s">
        <v>34</v>
      </c>
      <c r="E36" s="14">
        <v>49</v>
      </c>
      <c r="F36" s="15"/>
      <c r="G36" s="16"/>
      <c r="H36" s="14">
        <f t="shared" si="8"/>
        <v>0</v>
      </c>
      <c r="I36" s="14">
        <f t="shared" si="9"/>
        <v>0</v>
      </c>
      <c r="J36" s="18">
        <v>120</v>
      </c>
      <c r="K36" s="14">
        <f t="shared" si="10"/>
        <v>0</v>
      </c>
      <c r="L36" s="14">
        <f t="shared" si="11"/>
        <v>0</v>
      </c>
    </row>
    <row r="37" spans="1:12" ht="25.5" x14ac:dyDescent="0.2">
      <c r="A37" s="12" t="s">
        <v>375</v>
      </c>
      <c r="B37" s="12" t="s">
        <v>376</v>
      </c>
      <c r="C37" s="12"/>
      <c r="D37" s="12" t="s">
        <v>34</v>
      </c>
      <c r="E37" s="14">
        <v>2</v>
      </c>
      <c r="F37" s="15"/>
      <c r="G37" s="16"/>
      <c r="H37" s="14">
        <f t="shared" si="8"/>
        <v>0</v>
      </c>
      <c r="I37" s="14">
        <f t="shared" si="9"/>
        <v>0</v>
      </c>
      <c r="J37" s="18">
        <v>320</v>
      </c>
      <c r="K37" s="14">
        <f t="shared" si="10"/>
        <v>0</v>
      </c>
      <c r="L37" s="14">
        <f t="shared" si="11"/>
        <v>0</v>
      </c>
    </row>
    <row r="38" spans="1:12" ht="51" x14ac:dyDescent="0.2">
      <c r="A38" s="12" t="s">
        <v>377</v>
      </c>
      <c r="B38" s="12" t="s">
        <v>378</v>
      </c>
      <c r="C38" s="12"/>
      <c r="D38" s="12" t="s">
        <v>34</v>
      </c>
      <c r="E38" s="14">
        <v>50</v>
      </c>
      <c r="F38" s="15"/>
      <c r="G38" s="16"/>
      <c r="H38" s="14">
        <f t="shared" si="8"/>
        <v>0</v>
      </c>
      <c r="I38" s="14">
        <f t="shared" si="9"/>
        <v>0</v>
      </c>
      <c r="J38" s="18">
        <v>320</v>
      </c>
      <c r="K38" s="14">
        <f t="shared" si="10"/>
        <v>0</v>
      </c>
      <c r="L38" s="14">
        <f t="shared" si="11"/>
        <v>0</v>
      </c>
    </row>
    <row r="39" spans="1:12" ht="15" x14ac:dyDescent="0.2">
      <c r="H39" s="28"/>
      <c r="I39" s="28"/>
      <c r="J39" s="52" t="s">
        <v>617</v>
      </c>
      <c r="K39" s="53">
        <f>SUM(K4:K38)</f>
        <v>0</v>
      </c>
      <c r="L39" s="53">
        <f>SUM(L4:L38)</f>
        <v>0</v>
      </c>
    </row>
    <row r="40" spans="1:12" x14ac:dyDescent="0.2">
      <c r="H40" s="28"/>
      <c r="I40" s="28"/>
    </row>
    <row r="41" spans="1:12" x14ac:dyDescent="0.2">
      <c r="A41" s="6" t="s">
        <v>303</v>
      </c>
      <c r="B41" s="84"/>
      <c r="C41" s="85"/>
      <c r="D41" s="85"/>
      <c r="H41" s="28"/>
      <c r="I41" s="28"/>
    </row>
    <row r="42" spans="1:12" x14ac:dyDescent="0.2">
      <c r="H42" s="28"/>
      <c r="I42" s="28"/>
    </row>
    <row r="43" spans="1:12" x14ac:dyDescent="0.2">
      <c r="H43" s="28"/>
      <c r="I43" s="28"/>
    </row>
    <row r="44" spans="1:12" x14ac:dyDescent="0.2">
      <c r="H44" s="28"/>
      <c r="I44" s="28"/>
    </row>
    <row r="45" spans="1:12" x14ac:dyDescent="0.2">
      <c r="H45" s="28"/>
      <c r="I45" s="28"/>
    </row>
    <row r="46" spans="1:12" x14ac:dyDescent="0.2">
      <c r="H46" s="28"/>
      <c r="I46" s="28"/>
    </row>
    <row r="47" spans="1:12" x14ac:dyDescent="0.2">
      <c r="H47" s="28"/>
      <c r="I47" s="28"/>
    </row>
    <row r="48" spans="1:12" x14ac:dyDescent="0.2">
      <c r="H48" s="28"/>
      <c r="I48" s="28"/>
    </row>
    <row r="49" spans="8:9" x14ac:dyDescent="0.2">
      <c r="H49" s="28"/>
      <c r="I49" s="28"/>
    </row>
    <row r="50" spans="8:9" x14ac:dyDescent="0.2">
      <c r="H50" s="28"/>
      <c r="I50" s="28"/>
    </row>
    <row r="51" spans="8:9" x14ac:dyDescent="0.2">
      <c r="H51" s="28"/>
      <c r="I51" s="28"/>
    </row>
    <row r="52" spans="8:9" x14ac:dyDescent="0.2">
      <c r="H52" s="28"/>
      <c r="I52" s="28"/>
    </row>
    <row r="53" spans="8:9" x14ac:dyDescent="0.2">
      <c r="H53" s="28"/>
      <c r="I53" s="28"/>
    </row>
    <row r="54" spans="8:9" x14ac:dyDescent="0.2">
      <c r="H54" s="28"/>
      <c r="I54" s="28"/>
    </row>
    <row r="55" spans="8:9" x14ac:dyDescent="0.2">
      <c r="H55" s="28"/>
      <c r="I55" s="28"/>
    </row>
    <row r="56" spans="8:9" x14ac:dyDescent="0.2">
      <c r="H56" s="28"/>
      <c r="I56" s="28"/>
    </row>
    <row r="57" spans="8:9" x14ac:dyDescent="0.2">
      <c r="H57" s="28"/>
      <c r="I57" s="28"/>
    </row>
    <row r="58" spans="8:9" x14ac:dyDescent="0.2">
      <c r="H58" s="28"/>
      <c r="I58" s="28"/>
    </row>
    <row r="59" spans="8:9" x14ac:dyDescent="0.2">
      <c r="H59" s="28"/>
      <c r="I59" s="28"/>
    </row>
    <row r="60" spans="8:9" x14ac:dyDescent="0.2">
      <c r="H60" s="28"/>
      <c r="I60" s="28"/>
    </row>
    <row r="61" spans="8:9" x14ac:dyDescent="0.2">
      <c r="H61" s="28"/>
      <c r="I61" s="28"/>
    </row>
    <row r="62" spans="8:9" x14ac:dyDescent="0.2">
      <c r="H62" s="28"/>
      <c r="I62" s="28"/>
    </row>
    <row r="63" spans="8:9" x14ac:dyDescent="0.2">
      <c r="H63" s="28"/>
      <c r="I63" s="28"/>
    </row>
    <row r="64" spans="8:9" x14ac:dyDescent="0.2">
      <c r="H64" s="28"/>
      <c r="I64" s="28"/>
    </row>
    <row r="65" spans="8:9" x14ac:dyDescent="0.2">
      <c r="H65" s="28"/>
      <c r="I65" s="28"/>
    </row>
    <row r="66" spans="8:9" x14ac:dyDescent="0.2">
      <c r="H66" s="28"/>
      <c r="I66" s="28"/>
    </row>
    <row r="67" spans="8:9" x14ac:dyDescent="0.2">
      <c r="H67" s="28"/>
      <c r="I67" s="28"/>
    </row>
    <row r="68" spans="8:9" x14ac:dyDescent="0.2">
      <c r="H68" s="28"/>
      <c r="I68" s="28"/>
    </row>
    <row r="69" spans="8:9" x14ac:dyDescent="0.2">
      <c r="H69" s="28"/>
      <c r="I69" s="28"/>
    </row>
    <row r="70" spans="8:9" x14ac:dyDescent="0.2">
      <c r="H70" s="28"/>
      <c r="I70" s="28"/>
    </row>
    <row r="71" spans="8:9" x14ac:dyDescent="0.2">
      <c r="H71" s="28"/>
      <c r="I71" s="28"/>
    </row>
    <row r="72" spans="8:9" x14ac:dyDescent="0.2">
      <c r="H72" s="28"/>
      <c r="I72" s="28"/>
    </row>
    <row r="73" spans="8:9" x14ac:dyDescent="0.2">
      <c r="H73" s="28"/>
      <c r="I73" s="28"/>
    </row>
    <row r="74" spans="8:9" x14ac:dyDescent="0.2">
      <c r="H74" s="28"/>
      <c r="I74" s="28"/>
    </row>
    <row r="75" spans="8:9" x14ac:dyDescent="0.2">
      <c r="H75" s="28"/>
      <c r="I75" s="28"/>
    </row>
    <row r="76" spans="8:9" x14ac:dyDescent="0.2">
      <c r="H76" s="28"/>
      <c r="I76" s="28"/>
    </row>
    <row r="77" spans="8:9" x14ac:dyDescent="0.2">
      <c r="H77" s="28"/>
      <c r="I77" s="28"/>
    </row>
    <row r="78" spans="8:9" x14ac:dyDescent="0.2">
      <c r="H78" s="28"/>
      <c r="I78" s="28"/>
    </row>
    <row r="79" spans="8:9" x14ac:dyDescent="0.2">
      <c r="H79" s="28"/>
      <c r="I79" s="28"/>
    </row>
    <row r="80" spans="8:9" x14ac:dyDescent="0.2">
      <c r="H80" s="28"/>
      <c r="I80" s="28"/>
    </row>
    <row r="81" spans="8:9" x14ac:dyDescent="0.2">
      <c r="H81" s="28"/>
      <c r="I81" s="28"/>
    </row>
    <row r="82" spans="8:9" x14ac:dyDescent="0.2">
      <c r="H82" s="28"/>
      <c r="I82" s="28"/>
    </row>
    <row r="83" spans="8:9" x14ac:dyDescent="0.2">
      <c r="H83" s="28"/>
      <c r="I83" s="28"/>
    </row>
    <row r="84" spans="8:9" x14ac:dyDescent="0.2">
      <c r="H84" s="28"/>
      <c r="I84" s="28"/>
    </row>
    <row r="85" spans="8:9" x14ac:dyDescent="0.2">
      <c r="H85" s="28"/>
      <c r="I85" s="28"/>
    </row>
    <row r="86" spans="8:9" x14ac:dyDescent="0.2">
      <c r="H86" s="28"/>
      <c r="I86" s="28"/>
    </row>
    <row r="87" spans="8:9" x14ac:dyDescent="0.2">
      <c r="H87" s="28"/>
      <c r="I87" s="28"/>
    </row>
    <row r="88" spans="8:9" x14ac:dyDescent="0.2">
      <c r="H88" s="28"/>
      <c r="I88" s="28"/>
    </row>
    <row r="89" spans="8:9" x14ac:dyDescent="0.2">
      <c r="H89" s="28"/>
      <c r="I89" s="28"/>
    </row>
    <row r="90" spans="8:9" x14ac:dyDescent="0.2">
      <c r="H90" s="28"/>
      <c r="I90" s="28"/>
    </row>
    <row r="91" spans="8:9" x14ac:dyDescent="0.2">
      <c r="H91" s="28"/>
      <c r="I91" s="28"/>
    </row>
    <row r="92" spans="8:9" x14ac:dyDescent="0.2">
      <c r="H92" s="28"/>
      <c r="I92" s="28"/>
    </row>
    <row r="93" spans="8:9" x14ac:dyDescent="0.2">
      <c r="H93" s="28"/>
      <c r="I93" s="28"/>
    </row>
    <row r="94" spans="8:9" x14ac:dyDescent="0.2">
      <c r="H94" s="28"/>
      <c r="I94" s="28"/>
    </row>
    <row r="95" spans="8:9" x14ac:dyDescent="0.2">
      <c r="H95" s="28"/>
      <c r="I95" s="28"/>
    </row>
    <row r="96" spans="8:9" x14ac:dyDescent="0.2">
      <c r="H96" s="28"/>
      <c r="I96" s="28"/>
    </row>
    <row r="97" spans="8:9" x14ac:dyDescent="0.2">
      <c r="H97" s="28"/>
      <c r="I97" s="28"/>
    </row>
    <row r="98" spans="8:9" x14ac:dyDescent="0.2">
      <c r="H98" s="28"/>
      <c r="I98" s="28"/>
    </row>
    <row r="99" spans="8:9" x14ac:dyDescent="0.2">
      <c r="H99" s="28"/>
      <c r="I99" s="28"/>
    </row>
    <row r="100" spans="8:9" x14ac:dyDescent="0.2">
      <c r="H100" s="28"/>
      <c r="I100" s="28"/>
    </row>
    <row r="101" spans="8:9" x14ac:dyDescent="0.2">
      <c r="H101" s="28"/>
      <c r="I101" s="28"/>
    </row>
    <row r="102" spans="8:9" x14ac:dyDescent="0.2">
      <c r="H102" s="28"/>
      <c r="I102" s="28"/>
    </row>
    <row r="103" spans="8:9" x14ac:dyDescent="0.2">
      <c r="H103" s="28"/>
      <c r="I103" s="28"/>
    </row>
    <row r="104" spans="8:9" x14ac:dyDescent="0.2">
      <c r="H104" s="28"/>
      <c r="I104" s="28"/>
    </row>
    <row r="105" spans="8:9" x14ac:dyDescent="0.2">
      <c r="H105" s="28"/>
      <c r="I105" s="28"/>
    </row>
    <row r="106" spans="8:9" x14ac:dyDescent="0.2">
      <c r="H106" s="28"/>
      <c r="I106" s="28"/>
    </row>
    <row r="107" spans="8:9" x14ac:dyDescent="0.2">
      <c r="H107" s="28"/>
      <c r="I107" s="28"/>
    </row>
    <row r="108" spans="8:9" x14ac:dyDescent="0.2">
      <c r="H108" s="28"/>
      <c r="I108" s="28"/>
    </row>
    <row r="109" spans="8:9" x14ac:dyDescent="0.2">
      <c r="H109" s="28"/>
      <c r="I109" s="28"/>
    </row>
    <row r="110" spans="8:9" x14ac:dyDescent="0.2">
      <c r="H110" s="28"/>
      <c r="I110" s="28"/>
    </row>
    <row r="111" spans="8:9" x14ac:dyDescent="0.2">
      <c r="H111" s="28"/>
      <c r="I111" s="28"/>
    </row>
    <row r="112" spans="8:9" x14ac:dyDescent="0.2">
      <c r="H112" s="28"/>
      <c r="I112" s="28"/>
    </row>
    <row r="113" spans="8:9" x14ac:dyDescent="0.2">
      <c r="H113" s="28"/>
      <c r="I113" s="28"/>
    </row>
    <row r="114" spans="8:9" x14ac:dyDescent="0.2">
      <c r="H114" s="28"/>
      <c r="I114" s="28"/>
    </row>
    <row r="115" spans="8:9" x14ac:dyDescent="0.2">
      <c r="H115" s="28"/>
      <c r="I115" s="28"/>
    </row>
    <row r="116" spans="8:9" x14ac:dyDescent="0.2">
      <c r="H116" s="28"/>
      <c r="I116" s="28"/>
    </row>
    <row r="117" spans="8:9" x14ac:dyDescent="0.2">
      <c r="H117" s="28"/>
      <c r="I117" s="28"/>
    </row>
    <row r="118" spans="8:9" x14ac:dyDescent="0.2">
      <c r="H118" s="28"/>
      <c r="I118" s="28"/>
    </row>
    <row r="119" spans="8:9" x14ac:dyDescent="0.2">
      <c r="H119" s="28"/>
      <c r="I119" s="28"/>
    </row>
    <row r="120" spans="8:9" x14ac:dyDescent="0.2">
      <c r="H120" s="28"/>
      <c r="I120" s="28"/>
    </row>
    <row r="121" spans="8:9" x14ac:dyDescent="0.2">
      <c r="H121" s="28"/>
      <c r="I121" s="28"/>
    </row>
    <row r="122" spans="8:9" x14ac:dyDescent="0.2">
      <c r="H122" s="28"/>
      <c r="I122" s="28"/>
    </row>
    <row r="123" spans="8:9" x14ac:dyDescent="0.2">
      <c r="H123" s="28"/>
      <c r="I123" s="28"/>
    </row>
    <row r="124" spans="8:9" x14ac:dyDescent="0.2">
      <c r="H124" s="28"/>
      <c r="I124" s="28"/>
    </row>
    <row r="125" spans="8:9" x14ac:dyDescent="0.2">
      <c r="H125" s="28"/>
      <c r="I125" s="28"/>
    </row>
    <row r="126" spans="8:9" x14ac:dyDescent="0.2">
      <c r="H126" s="28"/>
      <c r="I126" s="28"/>
    </row>
    <row r="127" spans="8:9" x14ac:dyDescent="0.2">
      <c r="H127" s="28"/>
      <c r="I127" s="28"/>
    </row>
    <row r="128" spans="8:9" x14ac:dyDescent="0.2">
      <c r="H128" s="28"/>
      <c r="I128" s="28"/>
    </row>
    <row r="129" spans="8:9" x14ac:dyDescent="0.2">
      <c r="H129" s="28"/>
      <c r="I129" s="28"/>
    </row>
    <row r="130" spans="8:9" x14ac:dyDescent="0.2">
      <c r="H130" s="28"/>
      <c r="I130" s="28"/>
    </row>
    <row r="131" spans="8:9" x14ac:dyDescent="0.2">
      <c r="H131" s="28"/>
      <c r="I131" s="28"/>
    </row>
    <row r="132" spans="8:9" x14ac:dyDescent="0.2">
      <c r="H132" s="28"/>
      <c r="I132" s="28"/>
    </row>
    <row r="133" spans="8:9" x14ac:dyDescent="0.2">
      <c r="H133" s="28"/>
      <c r="I133" s="28"/>
    </row>
    <row r="134" spans="8:9" x14ac:dyDescent="0.2">
      <c r="H134" s="28"/>
      <c r="I134" s="28"/>
    </row>
    <row r="135" spans="8:9" x14ac:dyDescent="0.2">
      <c r="H135" s="28"/>
      <c r="I135" s="28"/>
    </row>
    <row r="136" spans="8:9" x14ac:dyDescent="0.2">
      <c r="H136" s="28"/>
      <c r="I136" s="28"/>
    </row>
    <row r="137" spans="8:9" x14ac:dyDescent="0.2">
      <c r="H137" s="28"/>
      <c r="I137" s="28"/>
    </row>
    <row r="138" spans="8:9" x14ac:dyDescent="0.2">
      <c r="H138" s="28"/>
      <c r="I138" s="28"/>
    </row>
    <row r="139" spans="8:9" x14ac:dyDescent="0.2">
      <c r="H139" s="28"/>
      <c r="I139" s="28"/>
    </row>
    <row r="140" spans="8:9" x14ac:dyDescent="0.2">
      <c r="H140" s="28"/>
      <c r="I140" s="28"/>
    </row>
    <row r="141" spans="8:9" x14ac:dyDescent="0.2">
      <c r="H141" s="28"/>
      <c r="I141" s="28"/>
    </row>
    <row r="142" spans="8:9" x14ac:dyDescent="0.2">
      <c r="H142" s="28"/>
      <c r="I142" s="28"/>
    </row>
    <row r="143" spans="8:9" x14ac:dyDescent="0.2">
      <c r="H143" s="28"/>
      <c r="I143" s="28"/>
    </row>
    <row r="144" spans="8:9" x14ac:dyDescent="0.2">
      <c r="H144" s="28"/>
      <c r="I144" s="28"/>
    </row>
    <row r="145" spans="8:9" x14ac:dyDescent="0.2">
      <c r="H145" s="28"/>
      <c r="I145" s="28"/>
    </row>
    <row r="146" spans="8:9" x14ac:dyDescent="0.2">
      <c r="H146" s="28"/>
      <c r="I146" s="28"/>
    </row>
    <row r="147" spans="8:9" x14ac:dyDescent="0.2">
      <c r="H147" s="28"/>
      <c r="I147" s="28"/>
    </row>
    <row r="148" spans="8:9" x14ac:dyDescent="0.2">
      <c r="H148" s="28"/>
      <c r="I148" s="28"/>
    </row>
    <row r="149" spans="8:9" x14ac:dyDescent="0.2">
      <c r="H149" s="28"/>
      <c r="I149" s="28"/>
    </row>
    <row r="150" spans="8:9" x14ac:dyDescent="0.2">
      <c r="H150" s="28"/>
      <c r="I150" s="28"/>
    </row>
    <row r="151" spans="8:9" x14ac:dyDescent="0.2">
      <c r="H151" s="28"/>
      <c r="I151" s="28"/>
    </row>
    <row r="152" spans="8:9" x14ac:dyDescent="0.2">
      <c r="H152" s="28"/>
      <c r="I152" s="28"/>
    </row>
    <row r="153" spans="8:9" x14ac:dyDescent="0.2">
      <c r="H153" s="28"/>
      <c r="I153" s="28"/>
    </row>
    <row r="154" spans="8:9" x14ac:dyDescent="0.2">
      <c r="H154" s="28"/>
      <c r="I154" s="28"/>
    </row>
    <row r="155" spans="8:9" x14ac:dyDescent="0.2">
      <c r="H155" s="28"/>
      <c r="I155" s="28"/>
    </row>
    <row r="156" spans="8:9" x14ac:dyDescent="0.2">
      <c r="H156" s="28"/>
      <c r="I156" s="28"/>
    </row>
    <row r="157" spans="8:9" x14ac:dyDescent="0.2">
      <c r="H157" s="28"/>
      <c r="I157" s="28"/>
    </row>
    <row r="158" spans="8:9" x14ac:dyDescent="0.2">
      <c r="H158" s="28"/>
      <c r="I158" s="28"/>
    </row>
    <row r="159" spans="8:9" x14ac:dyDescent="0.2">
      <c r="H159" s="28"/>
      <c r="I159" s="28"/>
    </row>
    <row r="160" spans="8:9" x14ac:dyDescent="0.2">
      <c r="H160" s="28"/>
      <c r="I160" s="28"/>
    </row>
    <row r="161" spans="8:9" x14ac:dyDescent="0.2">
      <c r="H161" s="28"/>
      <c r="I161" s="28"/>
    </row>
    <row r="162" spans="8:9" x14ac:dyDescent="0.2">
      <c r="H162" s="28"/>
      <c r="I162" s="28"/>
    </row>
    <row r="163" spans="8:9" x14ac:dyDescent="0.2">
      <c r="H163" s="28"/>
      <c r="I163" s="28"/>
    </row>
    <row r="164" spans="8:9" x14ac:dyDescent="0.2">
      <c r="H164" s="28"/>
      <c r="I164" s="28"/>
    </row>
    <row r="165" spans="8:9" x14ac:dyDescent="0.2">
      <c r="H165" s="28"/>
      <c r="I165" s="28"/>
    </row>
    <row r="166" spans="8:9" x14ac:dyDescent="0.2">
      <c r="H166" s="28"/>
      <c r="I166" s="28"/>
    </row>
    <row r="167" spans="8:9" x14ac:dyDescent="0.2">
      <c r="H167" s="28"/>
      <c r="I167" s="28"/>
    </row>
    <row r="168" spans="8:9" x14ac:dyDescent="0.2">
      <c r="H168" s="28"/>
      <c r="I168" s="28"/>
    </row>
    <row r="169" spans="8:9" x14ac:dyDescent="0.2">
      <c r="H169" s="28"/>
      <c r="I169" s="28"/>
    </row>
    <row r="170" spans="8:9" x14ac:dyDescent="0.2">
      <c r="H170" s="28"/>
      <c r="I170" s="28"/>
    </row>
    <row r="171" spans="8:9" x14ac:dyDescent="0.2">
      <c r="H171" s="28"/>
      <c r="I171" s="28"/>
    </row>
    <row r="172" spans="8:9" x14ac:dyDescent="0.2">
      <c r="H172" s="28"/>
      <c r="I172" s="28"/>
    </row>
    <row r="173" spans="8:9" x14ac:dyDescent="0.2">
      <c r="H173" s="28"/>
      <c r="I173" s="28"/>
    </row>
    <row r="174" spans="8:9" x14ac:dyDescent="0.2">
      <c r="H174" s="28"/>
      <c r="I174" s="28"/>
    </row>
    <row r="175" spans="8:9" x14ac:dyDescent="0.2">
      <c r="H175" s="28"/>
      <c r="I175" s="28"/>
    </row>
    <row r="176" spans="8:9" x14ac:dyDescent="0.2">
      <c r="H176" s="28"/>
      <c r="I176" s="28"/>
    </row>
    <row r="177" spans="8:9" x14ac:dyDescent="0.2">
      <c r="H177" s="28"/>
      <c r="I177" s="28"/>
    </row>
    <row r="178" spans="8:9" x14ac:dyDescent="0.2">
      <c r="H178" s="28"/>
      <c r="I178" s="28"/>
    </row>
    <row r="179" spans="8:9" x14ac:dyDescent="0.2">
      <c r="H179" s="28"/>
      <c r="I179" s="28"/>
    </row>
    <row r="180" spans="8:9" x14ac:dyDescent="0.2">
      <c r="H180" s="28"/>
      <c r="I180" s="28"/>
    </row>
    <row r="181" spans="8:9" x14ac:dyDescent="0.2">
      <c r="H181" s="28"/>
      <c r="I181" s="28"/>
    </row>
    <row r="182" spans="8:9" x14ac:dyDescent="0.2">
      <c r="H182" s="28"/>
      <c r="I182" s="28"/>
    </row>
    <row r="183" spans="8:9" x14ac:dyDescent="0.2">
      <c r="H183" s="28"/>
      <c r="I183" s="28"/>
    </row>
    <row r="184" spans="8:9" x14ac:dyDescent="0.2">
      <c r="H184" s="28"/>
      <c r="I184" s="28"/>
    </row>
    <row r="185" spans="8:9" x14ac:dyDescent="0.2">
      <c r="H185" s="28"/>
      <c r="I185" s="28"/>
    </row>
    <row r="186" spans="8:9" x14ac:dyDescent="0.2">
      <c r="H186" s="28"/>
      <c r="I186" s="28"/>
    </row>
    <row r="187" spans="8:9" x14ac:dyDescent="0.2">
      <c r="H187" s="28"/>
      <c r="I187" s="28"/>
    </row>
    <row r="188" spans="8:9" x14ac:dyDescent="0.2">
      <c r="H188" s="28"/>
      <c r="I188" s="28"/>
    </row>
    <row r="189" spans="8:9" x14ac:dyDescent="0.2">
      <c r="H189" s="28"/>
      <c r="I189" s="28"/>
    </row>
    <row r="190" spans="8:9" x14ac:dyDescent="0.2">
      <c r="H190" s="28"/>
      <c r="I190" s="28"/>
    </row>
    <row r="191" spans="8:9" x14ac:dyDescent="0.2">
      <c r="H191" s="28"/>
      <c r="I191" s="28"/>
    </row>
    <row r="192" spans="8:9" x14ac:dyDescent="0.2">
      <c r="H192" s="28"/>
      <c r="I192" s="28"/>
    </row>
    <row r="193" spans="8:9" x14ac:dyDescent="0.2">
      <c r="H193" s="28"/>
      <c r="I193" s="28"/>
    </row>
    <row r="194" spans="8:9" x14ac:dyDescent="0.2">
      <c r="H194" s="28"/>
      <c r="I194" s="28"/>
    </row>
    <row r="195" spans="8:9" x14ac:dyDescent="0.2">
      <c r="H195" s="28"/>
      <c r="I195" s="28"/>
    </row>
    <row r="196" spans="8:9" x14ac:dyDescent="0.2">
      <c r="H196" s="28"/>
      <c r="I196" s="28"/>
    </row>
    <row r="197" spans="8:9" x14ac:dyDescent="0.2">
      <c r="H197" s="28"/>
      <c r="I197" s="28"/>
    </row>
    <row r="198" spans="8:9" x14ac:dyDescent="0.2">
      <c r="H198" s="28"/>
      <c r="I198" s="28"/>
    </row>
    <row r="199" spans="8:9" x14ac:dyDescent="0.2">
      <c r="H199" s="28"/>
      <c r="I199" s="28"/>
    </row>
    <row r="200" spans="8:9" x14ac:dyDescent="0.2">
      <c r="H200" s="28"/>
      <c r="I200" s="28"/>
    </row>
    <row r="201" spans="8:9" x14ac:dyDescent="0.2">
      <c r="H201" s="28"/>
      <c r="I201" s="28"/>
    </row>
    <row r="202" spans="8:9" x14ac:dyDescent="0.2">
      <c r="H202" s="28"/>
      <c r="I202" s="28"/>
    </row>
    <row r="203" spans="8:9" x14ac:dyDescent="0.2">
      <c r="H203" s="28"/>
      <c r="I203" s="28"/>
    </row>
    <row r="204" spans="8:9" x14ac:dyDescent="0.2">
      <c r="H204" s="28"/>
      <c r="I204" s="28"/>
    </row>
    <row r="205" spans="8:9" x14ac:dyDescent="0.2">
      <c r="H205" s="28"/>
      <c r="I205" s="28"/>
    </row>
    <row r="206" spans="8:9" x14ac:dyDescent="0.2">
      <c r="H206" s="28"/>
      <c r="I206" s="28"/>
    </row>
    <row r="207" spans="8:9" x14ac:dyDescent="0.2">
      <c r="H207" s="28"/>
      <c r="I207" s="28"/>
    </row>
    <row r="208" spans="8:9" x14ac:dyDescent="0.2">
      <c r="H208" s="28"/>
      <c r="I208" s="28"/>
    </row>
    <row r="209" spans="8:9" x14ac:dyDescent="0.2">
      <c r="H209" s="28"/>
      <c r="I209" s="28"/>
    </row>
    <row r="210" spans="8:9" x14ac:dyDescent="0.2">
      <c r="H210" s="28"/>
      <c r="I210" s="28"/>
    </row>
    <row r="211" spans="8:9" x14ac:dyDescent="0.2">
      <c r="H211" s="28"/>
      <c r="I211" s="28"/>
    </row>
    <row r="212" spans="8:9" x14ac:dyDescent="0.2">
      <c r="H212" s="28"/>
      <c r="I212" s="28"/>
    </row>
    <row r="213" spans="8:9" x14ac:dyDescent="0.2">
      <c r="H213" s="28"/>
      <c r="I213" s="28"/>
    </row>
    <row r="214" spans="8:9" x14ac:dyDescent="0.2">
      <c r="H214" s="28"/>
      <c r="I214" s="28"/>
    </row>
    <row r="215" spans="8:9" x14ac:dyDescent="0.2">
      <c r="H215" s="28"/>
      <c r="I215" s="28"/>
    </row>
    <row r="216" spans="8:9" x14ac:dyDescent="0.2">
      <c r="H216" s="28"/>
      <c r="I216" s="28"/>
    </row>
    <row r="217" spans="8:9" x14ac:dyDescent="0.2">
      <c r="H217" s="28"/>
      <c r="I217" s="28"/>
    </row>
    <row r="218" spans="8:9" x14ac:dyDescent="0.2">
      <c r="H218" s="28"/>
      <c r="I218" s="28"/>
    </row>
    <row r="219" spans="8:9" x14ac:dyDescent="0.2">
      <c r="H219" s="28"/>
      <c r="I219" s="28"/>
    </row>
    <row r="220" spans="8:9" x14ac:dyDescent="0.2">
      <c r="H220" s="28"/>
      <c r="I220" s="28"/>
    </row>
    <row r="221" spans="8:9" x14ac:dyDescent="0.2">
      <c r="H221" s="28"/>
      <c r="I221" s="28"/>
    </row>
    <row r="222" spans="8:9" x14ac:dyDescent="0.2">
      <c r="H222" s="28"/>
      <c r="I222" s="28"/>
    </row>
    <row r="223" spans="8:9" x14ac:dyDescent="0.2">
      <c r="H223" s="28"/>
      <c r="I223" s="28"/>
    </row>
    <row r="224" spans="8:9" x14ac:dyDescent="0.2">
      <c r="H224" s="28"/>
      <c r="I224" s="28"/>
    </row>
    <row r="225" spans="8:9" x14ac:dyDescent="0.2">
      <c r="H225" s="28"/>
      <c r="I225" s="28"/>
    </row>
    <row r="226" spans="8:9" x14ac:dyDescent="0.2">
      <c r="H226" s="28"/>
      <c r="I226" s="28"/>
    </row>
    <row r="227" spans="8:9" x14ac:dyDescent="0.2">
      <c r="H227" s="28"/>
      <c r="I227" s="28"/>
    </row>
    <row r="228" spans="8:9" x14ac:dyDescent="0.2">
      <c r="H228" s="28"/>
      <c r="I228" s="28"/>
    </row>
    <row r="229" spans="8:9" x14ac:dyDescent="0.2">
      <c r="H229" s="28"/>
      <c r="I229" s="28"/>
    </row>
    <row r="230" spans="8:9" x14ac:dyDescent="0.2">
      <c r="H230" s="28"/>
      <c r="I230" s="28"/>
    </row>
    <row r="231" spans="8:9" x14ac:dyDescent="0.2">
      <c r="H231" s="28"/>
      <c r="I231" s="28"/>
    </row>
    <row r="232" spans="8:9" x14ac:dyDescent="0.2">
      <c r="H232" s="28"/>
      <c r="I232" s="28"/>
    </row>
    <row r="233" spans="8:9" x14ac:dyDescent="0.2">
      <c r="H233" s="28"/>
      <c r="I233" s="28"/>
    </row>
    <row r="234" spans="8:9" x14ac:dyDescent="0.2">
      <c r="H234" s="28"/>
      <c r="I234" s="28"/>
    </row>
    <row r="235" spans="8:9" x14ac:dyDescent="0.2">
      <c r="H235" s="28"/>
      <c r="I235" s="28"/>
    </row>
    <row r="236" spans="8:9" x14ac:dyDescent="0.2">
      <c r="H236" s="28"/>
      <c r="I236" s="28"/>
    </row>
    <row r="237" spans="8:9" x14ac:dyDescent="0.2">
      <c r="H237" s="28"/>
      <c r="I237" s="28"/>
    </row>
    <row r="238" spans="8:9" x14ac:dyDescent="0.2">
      <c r="H238" s="28"/>
      <c r="I238" s="28"/>
    </row>
    <row r="239" spans="8:9" x14ac:dyDescent="0.2">
      <c r="H239" s="28"/>
      <c r="I239" s="28"/>
    </row>
    <row r="240" spans="8:9" x14ac:dyDescent="0.2">
      <c r="H240" s="28"/>
      <c r="I240" s="28"/>
    </row>
    <row r="241" spans="8:9" x14ac:dyDescent="0.2">
      <c r="H241" s="28"/>
      <c r="I241" s="28"/>
    </row>
    <row r="242" spans="8:9" x14ac:dyDescent="0.2">
      <c r="H242" s="28"/>
      <c r="I242" s="28"/>
    </row>
    <row r="243" spans="8:9" x14ac:dyDescent="0.2">
      <c r="H243" s="28"/>
      <c r="I243" s="28"/>
    </row>
    <row r="244" spans="8:9" x14ac:dyDescent="0.2">
      <c r="H244" s="28"/>
      <c r="I244" s="28"/>
    </row>
    <row r="245" spans="8:9" x14ac:dyDescent="0.2">
      <c r="H245" s="28"/>
      <c r="I245" s="28"/>
    </row>
    <row r="246" spans="8:9" x14ac:dyDescent="0.2">
      <c r="H246" s="28"/>
      <c r="I246" s="28"/>
    </row>
    <row r="247" spans="8:9" x14ac:dyDescent="0.2">
      <c r="H247" s="28"/>
      <c r="I247" s="28"/>
    </row>
    <row r="248" spans="8:9" x14ac:dyDescent="0.2">
      <c r="H248" s="28"/>
      <c r="I248" s="28"/>
    </row>
    <row r="249" spans="8:9" x14ac:dyDescent="0.2">
      <c r="H249" s="28"/>
      <c r="I249" s="28"/>
    </row>
    <row r="250" spans="8:9" x14ac:dyDescent="0.2">
      <c r="H250" s="28"/>
      <c r="I250" s="28"/>
    </row>
    <row r="251" spans="8:9" x14ac:dyDescent="0.2">
      <c r="H251" s="28"/>
      <c r="I251" s="28"/>
    </row>
    <row r="252" spans="8:9" x14ac:dyDescent="0.2">
      <c r="H252" s="28"/>
      <c r="I252" s="28"/>
    </row>
    <row r="253" spans="8:9" x14ac:dyDescent="0.2">
      <c r="H253" s="28"/>
      <c r="I253" s="28"/>
    </row>
    <row r="254" spans="8:9" x14ac:dyDescent="0.2">
      <c r="H254" s="28"/>
      <c r="I254" s="28"/>
    </row>
    <row r="255" spans="8:9" x14ac:dyDescent="0.2">
      <c r="H255" s="28"/>
      <c r="I255" s="28"/>
    </row>
    <row r="256" spans="8:9" x14ac:dyDescent="0.2">
      <c r="H256" s="28"/>
      <c r="I256" s="28"/>
    </row>
    <row r="257" spans="8:9" x14ac:dyDescent="0.2">
      <c r="H257" s="28"/>
      <c r="I257" s="28"/>
    </row>
    <row r="258" spans="8:9" x14ac:dyDescent="0.2">
      <c r="H258" s="28"/>
      <c r="I258" s="28"/>
    </row>
    <row r="259" spans="8:9" x14ac:dyDescent="0.2">
      <c r="H259" s="28"/>
      <c r="I259" s="28"/>
    </row>
    <row r="260" spans="8:9" x14ac:dyDescent="0.2">
      <c r="H260" s="28"/>
      <c r="I260" s="28"/>
    </row>
    <row r="261" spans="8:9" x14ac:dyDescent="0.2">
      <c r="H261" s="28"/>
      <c r="I261" s="28"/>
    </row>
    <row r="262" spans="8:9" x14ac:dyDescent="0.2">
      <c r="H262" s="28"/>
      <c r="I262" s="28"/>
    </row>
    <row r="263" spans="8:9" x14ac:dyDescent="0.2">
      <c r="H263" s="28"/>
      <c r="I263" s="28"/>
    </row>
    <row r="264" spans="8:9" x14ac:dyDescent="0.2">
      <c r="H264" s="28"/>
      <c r="I264" s="28"/>
    </row>
    <row r="265" spans="8:9" x14ac:dyDescent="0.2">
      <c r="H265" s="28"/>
      <c r="I265" s="28"/>
    </row>
    <row r="266" spans="8:9" x14ac:dyDescent="0.2">
      <c r="H266" s="28"/>
      <c r="I266" s="28"/>
    </row>
    <row r="267" spans="8:9" x14ac:dyDescent="0.2">
      <c r="H267" s="28"/>
      <c r="I267" s="28"/>
    </row>
    <row r="268" spans="8:9" x14ac:dyDescent="0.2">
      <c r="H268" s="28"/>
      <c r="I268" s="28"/>
    </row>
    <row r="269" spans="8:9" x14ac:dyDescent="0.2">
      <c r="H269" s="28"/>
      <c r="I269" s="28"/>
    </row>
    <row r="270" spans="8:9" x14ac:dyDescent="0.2">
      <c r="H270" s="28"/>
      <c r="I270" s="28"/>
    </row>
    <row r="271" spans="8:9" x14ac:dyDescent="0.2">
      <c r="H271" s="28"/>
      <c r="I271" s="28"/>
    </row>
    <row r="272" spans="8:9" x14ac:dyDescent="0.2">
      <c r="H272" s="28"/>
      <c r="I272" s="28"/>
    </row>
    <row r="273" spans="8:9" x14ac:dyDescent="0.2">
      <c r="H273" s="28"/>
      <c r="I273" s="28"/>
    </row>
    <row r="274" spans="8:9" x14ac:dyDescent="0.2">
      <c r="H274" s="28"/>
      <c r="I274" s="28"/>
    </row>
    <row r="275" spans="8:9" x14ac:dyDescent="0.2">
      <c r="H275" s="28"/>
      <c r="I275" s="28"/>
    </row>
    <row r="276" spans="8:9" x14ac:dyDescent="0.2">
      <c r="H276" s="28"/>
      <c r="I276" s="28"/>
    </row>
    <row r="277" spans="8:9" x14ac:dyDescent="0.2">
      <c r="H277" s="28"/>
      <c r="I277" s="28"/>
    </row>
    <row r="278" spans="8:9" x14ac:dyDescent="0.2">
      <c r="H278" s="28"/>
      <c r="I278" s="28"/>
    </row>
    <row r="279" spans="8:9" x14ac:dyDescent="0.2">
      <c r="H279" s="28"/>
      <c r="I279" s="28"/>
    </row>
    <row r="280" spans="8:9" x14ac:dyDescent="0.2">
      <c r="H280" s="28"/>
      <c r="I280" s="28"/>
    </row>
    <row r="281" spans="8:9" x14ac:dyDescent="0.2">
      <c r="H281" s="28"/>
      <c r="I281" s="28"/>
    </row>
    <row r="282" spans="8:9" x14ac:dyDescent="0.2">
      <c r="H282" s="28"/>
      <c r="I282" s="28"/>
    </row>
    <row r="283" spans="8:9" x14ac:dyDescent="0.2">
      <c r="H283" s="28"/>
      <c r="I283" s="28"/>
    </row>
    <row r="284" spans="8:9" x14ac:dyDescent="0.2">
      <c r="H284" s="28"/>
      <c r="I284" s="28"/>
    </row>
    <row r="285" spans="8:9" x14ac:dyDescent="0.2">
      <c r="H285" s="28"/>
      <c r="I285" s="28"/>
    </row>
    <row r="286" spans="8:9" x14ac:dyDescent="0.2">
      <c r="H286" s="28"/>
      <c r="I286" s="28"/>
    </row>
    <row r="287" spans="8:9" x14ac:dyDescent="0.2">
      <c r="H287" s="28"/>
      <c r="I287" s="28"/>
    </row>
    <row r="288" spans="8:9" x14ac:dyDescent="0.2">
      <c r="H288" s="28"/>
      <c r="I288" s="28"/>
    </row>
    <row r="289" spans="8:9" x14ac:dyDescent="0.2">
      <c r="H289" s="28"/>
      <c r="I289" s="28"/>
    </row>
    <row r="290" spans="8:9" x14ac:dyDescent="0.2">
      <c r="H290" s="28"/>
      <c r="I290" s="28"/>
    </row>
    <row r="291" spans="8:9" x14ac:dyDescent="0.2">
      <c r="H291" s="28"/>
      <c r="I291" s="28"/>
    </row>
    <row r="292" spans="8:9" x14ac:dyDescent="0.2">
      <c r="H292" s="28"/>
      <c r="I292" s="28"/>
    </row>
    <row r="293" spans="8:9" x14ac:dyDescent="0.2">
      <c r="H293" s="28"/>
      <c r="I293" s="28"/>
    </row>
    <row r="294" spans="8:9" x14ac:dyDescent="0.2">
      <c r="H294" s="28"/>
      <c r="I294" s="28"/>
    </row>
    <row r="295" spans="8:9" x14ac:dyDescent="0.2">
      <c r="H295" s="28"/>
      <c r="I295" s="28"/>
    </row>
    <row r="296" spans="8:9" x14ac:dyDescent="0.2">
      <c r="H296" s="28"/>
      <c r="I296" s="28"/>
    </row>
    <row r="297" spans="8:9" x14ac:dyDescent="0.2">
      <c r="H297" s="28"/>
      <c r="I297" s="28"/>
    </row>
    <row r="298" spans="8:9" x14ac:dyDescent="0.2">
      <c r="H298" s="28"/>
      <c r="I298" s="28"/>
    </row>
    <row r="299" spans="8:9" x14ac:dyDescent="0.2">
      <c r="H299" s="28"/>
      <c r="I299" s="28"/>
    </row>
    <row r="300" spans="8:9" x14ac:dyDescent="0.2">
      <c r="H300" s="28"/>
      <c r="I300" s="28"/>
    </row>
    <row r="301" spans="8:9" x14ac:dyDescent="0.2">
      <c r="H301" s="28"/>
      <c r="I301" s="28"/>
    </row>
    <row r="302" spans="8:9" x14ac:dyDescent="0.2">
      <c r="H302" s="28"/>
      <c r="I302" s="28"/>
    </row>
    <row r="303" spans="8:9" x14ac:dyDescent="0.2">
      <c r="H303" s="28"/>
      <c r="I303" s="28"/>
    </row>
    <row r="304" spans="8:9" x14ac:dyDescent="0.2">
      <c r="H304" s="28"/>
      <c r="I304" s="28"/>
    </row>
    <row r="305" spans="8:9" x14ac:dyDescent="0.2">
      <c r="H305" s="28"/>
      <c r="I305" s="28"/>
    </row>
    <row r="306" spans="8:9" x14ac:dyDescent="0.2">
      <c r="H306" s="28"/>
      <c r="I306" s="28"/>
    </row>
    <row r="307" spans="8:9" x14ac:dyDescent="0.2">
      <c r="H307" s="28"/>
      <c r="I307" s="28"/>
    </row>
    <row r="308" spans="8:9" x14ac:dyDescent="0.2">
      <c r="H308" s="28"/>
      <c r="I308" s="28"/>
    </row>
    <row r="309" spans="8:9" x14ac:dyDescent="0.2">
      <c r="H309" s="28"/>
      <c r="I309" s="28"/>
    </row>
    <row r="310" spans="8:9" x14ac:dyDescent="0.2">
      <c r="H310" s="28"/>
      <c r="I310" s="28"/>
    </row>
    <row r="311" spans="8:9" x14ac:dyDescent="0.2">
      <c r="H311" s="28"/>
      <c r="I311" s="28"/>
    </row>
    <row r="312" spans="8:9" x14ac:dyDescent="0.2">
      <c r="H312" s="28"/>
      <c r="I312" s="28"/>
    </row>
    <row r="313" spans="8:9" x14ac:dyDescent="0.2">
      <c r="H313" s="28"/>
      <c r="I313" s="28"/>
    </row>
    <row r="314" spans="8:9" x14ac:dyDescent="0.2">
      <c r="H314" s="28"/>
      <c r="I314" s="28"/>
    </row>
    <row r="315" spans="8:9" x14ac:dyDescent="0.2">
      <c r="H315" s="28"/>
      <c r="I315" s="28"/>
    </row>
    <row r="316" spans="8:9" x14ac:dyDescent="0.2">
      <c r="H316" s="28"/>
      <c r="I316" s="28"/>
    </row>
    <row r="317" spans="8:9" x14ac:dyDescent="0.2">
      <c r="H317" s="28"/>
      <c r="I317" s="28"/>
    </row>
    <row r="318" spans="8:9" x14ac:dyDescent="0.2">
      <c r="H318" s="28"/>
      <c r="I318" s="28"/>
    </row>
    <row r="319" spans="8:9" x14ac:dyDescent="0.2">
      <c r="H319" s="28"/>
      <c r="I319" s="28"/>
    </row>
    <row r="320" spans="8:9" x14ac:dyDescent="0.2">
      <c r="H320" s="28"/>
      <c r="I320" s="28"/>
    </row>
    <row r="321" spans="8:9" x14ac:dyDescent="0.2">
      <c r="H321" s="28"/>
      <c r="I321" s="28"/>
    </row>
    <row r="322" spans="8:9" x14ac:dyDescent="0.2">
      <c r="H322" s="28"/>
      <c r="I322" s="28"/>
    </row>
    <row r="323" spans="8:9" x14ac:dyDescent="0.2">
      <c r="H323" s="28"/>
      <c r="I323" s="28"/>
    </row>
    <row r="324" spans="8:9" x14ac:dyDescent="0.2">
      <c r="H324" s="28"/>
      <c r="I324" s="28"/>
    </row>
    <row r="325" spans="8:9" x14ac:dyDescent="0.2">
      <c r="H325" s="28"/>
      <c r="I325" s="28"/>
    </row>
    <row r="326" spans="8:9" x14ac:dyDescent="0.2">
      <c r="H326" s="28"/>
      <c r="I326" s="28"/>
    </row>
    <row r="327" spans="8:9" x14ac:dyDescent="0.2">
      <c r="H327" s="28"/>
      <c r="I327" s="28"/>
    </row>
    <row r="328" spans="8:9" x14ac:dyDescent="0.2">
      <c r="H328" s="28"/>
      <c r="I328" s="28"/>
    </row>
    <row r="329" spans="8:9" x14ac:dyDescent="0.2">
      <c r="H329" s="28"/>
      <c r="I329" s="28"/>
    </row>
    <row r="330" spans="8:9" x14ac:dyDescent="0.2">
      <c r="H330" s="28"/>
      <c r="I330" s="28"/>
    </row>
    <row r="331" spans="8:9" x14ac:dyDescent="0.2">
      <c r="H331" s="28"/>
      <c r="I331" s="28"/>
    </row>
    <row r="332" spans="8:9" x14ac:dyDescent="0.2">
      <c r="H332" s="28"/>
      <c r="I332" s="28"/>
    </row>
    <row r="333" spans="8:9" x14ac:dyDescent="0.2">
      <c r="H333" s="28"/>
      <c r="I333" s="28"/>
    </row>
    <row r="334" spans="8:9" x14ac:dyDescent="0.2">
      <c r="H334" s="28"/>
      <c r="I334" s="28"/>
    </row>
    <row r="335" spans="8:9" x14ac:dyDescent="0.2">
      <c r="H335" s="28"/>
      <c r="I335" s="28"/>
    </row>
    <row r="336" spans="8:9" x14ac:dyDescent="0.2">
      <c r="H336" s="28"/>
      <c r="I336" s="28"/>
    </row>
    <row r="337" spans="8:9" x14ac:dyDescent="0.2">
      <c r="H337" s="28"/>
      <c r="I337" s="28"/>
    </row>
    <row r="338" spans="8:9" x14ac:dyDescent="0.2">
      <c r="H338" s="28"/>
      <c r="I338" s="28"/>
    </row>
    <row r="339" spans="8:9" x14ac:dyDescent="0.2">
      <c r="H339" s="28"/>
      <c r="I339" s="28"/>
    </row>
    <row r="340" spans="8:9" x14ac:dyDescent="0.2">
      <c r="H340" s="28"/>
      <c r="I340" s="28"/>
    </row>
    <row r="341" spans="8:9" x14ac:dyDescent="0.2">
      <c r="H341" s="28"/>
      <c r="I341" s="28"/>
    </row>
    <row r="342" spans="8:9" x14ac:dyDescent="0.2">
      <c r="H342" s="28"/>
      <c r="I342" s="28"/>
    </row>
    <row r="343" spans="8:9" x14ac:dyDescent="0.2">
      <c r="H343" s="28"/>
      <c r="I343" s="28"/>
    </row>
    <row r="344" spans="8:9" x14ac:dyDescent="0.2">
      <c r="H344" s="28"/>
      <c r="I344" s="28"/>
    </row>
    <row r="345" spans="8:9" x14ac:dyDescent="0.2">
      <c r="H345" s="28"/>
      <c r="I345" s="28"/>
    </row>
    <row r="346" spans="8:9" x14ac:dyDescent="0.2">
      <c r="H346" s="28"/>
      <c r="I346" s="28"/>
    </row>
    <row r="347" spans="8:9" x14ac:dyDescent="0.2">
      <c r="H347" s="28"/>
      <c r="I347" s="28"/>
    </row>
    <row r="348" spans="8:9" x14ac:dyDescent="0.2">
      <c r="H348" s="28"/>
      <c r="I348" s="28"/>
    </row>
    <row r="349" spans="8:9" x14ac:dyDescent="0.2">
      <c r="H349" s="28"/>
      <c r="I349" s="28"/>
    </row>
    <row r="350" spans="8:9" x14ac:dyDescent="0.2">
      <c r="H350" s="28"/>
      <c r="I350" s="28"/>
    </row>
    <row r="351" spans="8:9" x14ac:dyDescent="0.2">
      <c r="H351" s="28"/>
      <c r="I351" s="28"/>
    </row>
    <row r="352" spans="8:9" x14ac:dyDescent="0.2">
      <c r="H352" s="28"/>
      <c r="I352" s="28"/>
    </row>
    <row r="353" spans="8:9" x14ac:dyDescent="0.2">
      <c r="H353" s="28"/>
      <c r="I353" s="28"/>
    </row>
    <row r="354" spans="8:9" x14ac:dyDescent="0.2">
      <c r="H354" s="28"/>
      <c r="I354" s="28"/>
    </row>
    <row r="355" spans="8:9" x14ac:dyDescent="0.2">
      <c r="H355" s="28"/>
      <c r="I355" s="28"/>
    </row>
    <row r="356" spans="8:9" x14ac:dyDescent="0.2">
      <c r="H356" s="28"/>
      <c r="I356" s="28"/>
    </row>
    <row r="357" spans="8:9" x14ac:dyDescent="0.2">
      <c r="H357" s="28"/>
      <c r="I357" s="28"/>
    </row>
    <row r="358" spans="8:9" x14ac:dyDescent="0.2">
      <c r="H358" s="28"/>
      <c r="I358" s="28"/>
    </row>
    <row r="359" spans="8:9" x14ac:dyDescent="0.2">
      <c r="H359" s="28"/>
      <c r="I359" s="28"/>
    </row>
    <row r="360" spans="8:9" x14ac:dyDescent="0.2">
      <c r="H360" s="28"/>
      <c r="I360" s="28"/>
    </row>
    <row r="361" spans="8:9" x14ac:dyDescent="0.2">
      <c r="H361" s="28"/>
      <c r="I361" s="28"/>
    </row>
    <row r="362" spans="8:9" x14ac:dyDescent="0.2">
      <c r="H362" s="28"/>
      <c r="I362" s="28"/>
    </row>
    <row r="363" spans="8:9" x14ac:dyDescent="0.2">
      <c r="H363" s="28"/>
      <c r="I363" s="28"/>
    </row>
    <row r="364" spans="8:9" x14ac:dyDescent="0.2">
      <c r="H364" s="28"/>
      <c r="I364" s="28"/>
    </row>
    <row r="365" spans="8:9" x14ac:dyDescent="0.2">
      <c r="H365" s="28"/>
      <c r="I365" s="28"/>
    </row>
    <row r="366" spans="8:9" x14ac:dyDescent="0.2">
      <c r="H366" s="28"/>
      <c r="I366" s="28"/>
    </row>
    <row r="367" spans="8:9" x14ac:dyDescent="0.2">
      <c r="H367" s="28"/>
      <c r="I367" s="28"/>
    </row>
    <row r="368" spans="8:9" x14ac:dyDescent="0.2">
      <c r="H368" s="28"/>
      <c r="I368" s="28"/>
    </row>
    <row r="369" spans="8:9" x14ac:dyDescent="0.2">
      <c r="H369" s="28"/>
      <c r="I369" s="28"/>
    </row>
    <row r="370" spans="8:9" x14ac:dyDescent="0.2">
      <c r="H370" s="28"/>
      <c r="I370" s="28"/>
    </row>
    <row r="371" spans="8:9" x14ac:dyDescent="0.2">
      <c r="H371" s="28"/>
      <c r="I371" s="28"/>
    </row>
    <row r="372" spans="8:9" x14ac:dyDescent="0.2">
      <c r="H372" s="28"/>
      <c r="I372" s="28"/>
    </row>
    <row r="373" spans="8:9" x14ac:dyDescent="0.2">
      <c r="H373" s="28"/>
      <c r="I373" s="28"/>
    </row>
    <row r="374" spans="8:9" x14ac:dyDescent="0.2">
      <c r="H374" s="28"/>
      <c r="I374" s="28"/>
    </row>
    <row r="375" spans="8:9" x14ac:dyDescent="0.2">
      <c r="H375" s="28"/>
      <c r="I375" s="28"/>
    </row>
    <row r="376" spans="8:9" x14ac:dyDescent="0.2">
      <c r="H376" s="28"/>
      <c r="I376" s="28"/>
    </row>
    <row r="377" spans="8:9" x14ac:dyDescent="0.2">
      <c r="H377" s="28"/>
      <c r="I377" s="28"/>
    </row>
    <row r="378" spans="8:9" x14ac:dyDescent="0.2">
      <c r="H378" s="28"/>
      <c r="I378" s="28"/>
    </row>
    <row r="379" spans="8:9" x14ac:dyDescent="0.2">
      <c r="H379" s="28"/>
      <c r="I379" s="28"/>
    </row>
    <row r="380" spans="8:9" x14ac:dyDescent="0.2">
      <c r="H380" s="28"/>
      <c r="I380" s="28"/>
    </row>
    <row r="381" spans="8:9" x14ac:dyDescent="0.2">
      <c r="H381" s="28"/>
      <c r="I381" s="28"/>
    </row>
    <row r="382" spans="8:9" x14ac:dyDescent="0.2">
      <c r="H382" s="28"/>
      <c r="I382" s="28"/>
    </row>
    <row r="383" spans="8:9" x14ac:dyDescent="0.2">
      <c r="H383" s="28"/>
      <c r="I383" s="28"/>
    </row>
    <row r="384" spans="8:9" x14ac:dyDescent="0.2">
      <c r="H384" s="28"/>
      <c r="I384" s="28"/>
    </row>
    <row r="385" spans="8:9" x14ac:dyDescent="0.2">
      <c r="H385" s="28"/>
      <c r="I385" s="28"/>
    </row>
    <row r="386" spans="8:9" x14ac:dyDescent="0.2">
      <c r="H386" s="28"/>
      <c r="I386" s="28"/>
    </row>
    <row r="387" spans="8:9" x14ac:dyDescent="0.2">
      <c r="H387" s="28"/>
      <c r="I387" s="28"/>
    </row>
    <row r="388" spans="8:9" x14ac:dyDescent="0.2">
      <c r="H388" s="28"/>
      <c r="I388" s="28"/>
    </row>
    <row r="389" spans="8:9" x14ac:dyDescent="0.2">
      <c r="H389" s="28"/>
      <c r="I389" s="28"/>
    </row>
    <row r="390" spans="8:9" x14ac:dyDescent="0.2">
      <c r="H390" s="28"/>
      <c r="I390" s="28"/>
    </row>
    <row r="391" spans="8:9" x14ac:dyDescent="0.2">
      <c r="H391" s="28"/>
      <c r="I391" s="28"/>
    </row>
    <row r="392" spans="8:9" x14ac:dyDescent="0.2">
      <c r="H392" s="28"/>
      <c r="I392" s="28"/>
    </row>
    <row r="393" spans="8:9" x14ac:dyDescent="0.2">
      <c r="H393" s="28"/>
      <c r="I393" s="28"/>
    </row>
    <row r="394" spans="8:9" x14ac:dyDescent="0.2">
      <c r="H394" s="28"/>
      <c r="I394" s="28"/>
    </row>
    <row r="395" spans="8:9" x14ac:dyDescent="0.2">
      <c r="H395" s="28"/>
      <c r="I395" s="28"/>
    </row>
    <row r="396" spans="8:9" x14ac:dyDescent="0.2">
      <c r="H396" s="28"/>
      <c r="I396" s="28"/>
    </row>
    <row r="397" spans="8:9" x14ac:dyDescent="0.2">
      <c r="H397" s="28"/>
      <c r="I397" s="28"/>
    </row>
    <row r="398" spans="8:9" x14ac:dyDescent="0.2">
      <c r="H398" s="28"/>
      <c r="I398" s="28"/>
    </row>
    <row r="399" spans="8:9" x14ac:dyDescent="0.2">
      <c r="H399" s="28"/>
      <c r="I399" s="28"/>
    </row>
    <row r="400" spans="8:9" x14ac:dyDescent="0.2">
      <c r="H400" s="28"/>
      <c r="I400" s="28"/>
    </row>
    <row r="401" spans="8:9" x14ac:dyDescent="0.2">
      <c r="H401" s="28"/>
      <c r="I401" s="28"/>
    </row>
    <row r="402" spans="8:9" x14ac:dyDescent="0.2">
      <c r="H402" s="28"/>
      <c r="I402" s="28"/>
    </row>
    <row r="403" spans="8:9" x14ac:dyDescent="0.2">
      <c r="H403" s="28"/>
      <c r="I403" s="28"/>
    </row>
    <row r="404" spans="8:9" x14ac:dyDescent="0.2">
      <c r="H404" s="28"/>
      <c r="I404" s="28"/>
    </row>
    <row r="405" spans="8:9" x14ac:dyDescent="0.2">
      <c r="H405" s="28"/>
      <c r="I405" s="28"/>
    </row>
    <row r="406" spans="8:9" x14ac:dyDescent="0.2">
      <c r="H406" s="28"/>
      <c r="I406" s="28"/>
    </row>
    <row r="407" spans="8:9" x14ac:dyDescent="0.2">
      <c r="H407" s="28"/>
      <c r="I407" s="28"/>
    </row>
    <row r="408" spans="8:9" x14ac:dyDescent="0.2">
      <c r="H408" s="28"/>
      <c r="I408" s="28"/>
    </row>
    <row r="409" spans="8:9" x14ac:dyDescent="0.2">
      <c r="H409" s="28"/>
      <c r="I409" s="28"/>
    </row>
    <row r="410" spans="8:9" x14ac:dyDescent="0.2">
      <c r="H410" s="28"/>
      <c r="I410" s="28"/>
    </row>
    <row r="411" spans="8:9" x14ac:dyDescent="0.2">
      <c r="H411" s="28"/>
      <c r="I411" s="28"/>
    </row>
    <row r="412" spans="8:9" x14ac:dyDescent="0.2">
      <c r="H412" s="28"/>
      <c r="I412" s="28"/>
    </row>
    <row r="413" spans="8:9" x14ac:dyDescent="0.2">
      <c r="H413" s="28"/>
      <c r="I413" s="28"/>
    </row>
    <row r="414" spans="8:9" x14ac:dyDescent="0.2">
      <c r="H414" s="28"/>
      <c r="I414" s="28"/>
    </row>
    <row r="415" spans="8:9" x14ac:dyDescent="0.2">
      <c r="H415" s="28"/>
      <c r="I415" s="28"/>
    </row>
    <row r="416" spans="8:9" x14ac:dyDescent="0.2">
      <c r="H416" s="28"/>
      <c r="I416" s="28"/>
    </row>
    <row r="417" spans="8:9" x14ac:dyDescent="0.2">
      <c r="H417" s="28"/>
      <c r="I417" s="28"/>
    </row>
    <row r="418" spans="8:9" x14ac:dyDescent="0.2">
      <c r="H418" s="28"/>
      <c r="I418" s="28"/>
    </row>
    <row r="419" spans="8:9" x14ac:dyDescent="0.2">
      <c r="H419" s="28"/>
      <c r="I419" s="28"/>
    </row>
    <row r="420" spans="8:9" x14ac:dyDescent="0.2">
      <c r="H420" s="28"/>
      <c r="I420" s="28"/>
    </row>
    <row r="421" spans="8:9" x14ac:dyDescent="0.2">
      <c r="H421" s="28"/>
      <c r="I421" s="28"/>
    </row>
    <row r="422" spans="8:9" x14ac:dyDescent="0.2">
      <c r="H422" s="28"/>
      <c r="I422" s="28"/>
    </row>
    <row r="423" spans="8:9" x14ac:dyDescent="0.2">
      <c r="H423" s="28"/>
      <c r="I423" s="28"/>
    </row>
    <row r="424" spans="8:9" x14ac:dyDescent="0.2">
      <c r="H424" s="28"/>
      <c r="I424" s="28"/>
    </row>
    <row r="425" spans="8:9" x14ac:dyDescent="0.2">
      <c r="H425" s="28"/>
      <c r="I425" s="28"/>
    </row>
    <row r="426" spans="8:9" x14ac:dyDescent="0.2">
      <c r="H426" s="28"/>
      <c r="I426" s="28"/>
    </row>
    <row r="427" spans="8:9" x14ac:dyDescent="0.2">
      <c r="H427" s="28"/>
      <c r="I427" s="28"/>
    </row>
    <row r="428" spans="8:9" x14ac:dyDescent="0.2">
      <c r="H428" s="28"/>
      <c r="I428" s="28"/>
    </row>
    <row r="429" spans="8:9" x14ac:dyDescent="0.2">
      <c r="H429" s="28"/>
      <c r="I429" s="28"/>
    </row>
    <row r="430" spans="8:9" x14ac:dyDescent="0.2">
      <c r="H430" s="28"/>
      <c r="I430" s="28"/>
    </row>
    <row r="431" spans="8:9" x14ac:dyDescent="0.2">
      <c r="H431" s="28"/>
      <c r="I431" s="28"/>
    </row>
    <row r="432" spans="8:9" x14ac:dyDescent="0.2">
      <c r="H432" s="28"/>
      <c r="I432" s="28"/>
    </row>
    <row r="433" spans="8:9" x14ac:dyDescent="0.2">
      <c r="H433" s="28"/>
      <c r="I433" s="28"/>
    </row>
    <row r="434" spans="8:9" x14ac:dyDescent="0.2">
      <c r="H434" s="28"/>
      <c r="I434" s="28"/>
    </row>
    <row r="435" spans="8:9" x14ac:dyDescent="0.2">
      <c r="H435" s="28"/>
      <c r="I435" s="28"/>
    </row>
    <row r="436" spans="8:9" x14ac:dyDescent="0.2">
      <c r="H436" s="28"/>
      <c r="I436" s="28"/>
    </row>
    <row r="437" spans="8:9" x14ac:dyDescent="0.2">
      <c r="H437" s="28"/>
      <c r="I437" s="28"/>
    </row>
    <row r="438" spans="8:9" x14ac:dyDescent="0.2">
      <c r="H438" s="28"/>
      <c r="I438" s="28"/>
    </row>
    <row r="439" spans="8:9" x14ac:dyDescent="0.2">
      <c r="H439" s="28"/>
      <c r="I439" s="28"/>
    </row>
    <row r="440" spans="8:9" x14ac:dyDescent="0.2">
      <c r="H440" s="28"/>
      <c r="I440" s="28"/>
    </row>
    <row r="441" spans="8:9" x14ac:dyDescent="0.2">
      <c r="H441" s="28"/>
      <c r="I441" s="28"/>
    </row>
    <row r="442" spans="8:9" x14ac:dyDescent="0.2">
      <c r="H442" s="28"/>
      <c r="I442" s="28"/>
    </row>
    <row r="443" spans="8:9" x14ac:dyDescent="0.2">
      <c r="H443" s="28"/>
      <c r="I443" s="28"/>
    </row>
    <row r="444" spans="8:9" x14ac:dyDescent="0.2">
      <c r="H444" s="28"/>
      <c r="I444" s="28"/>
    </row>
    <row r="445" spans="8:9" x14ac:dyDescent="0.2">
      <c r="H445" s="28"/>
      <c r="I445" s="28"/>
    </row>
    <row r="446" spans="8:9" x14ac:dyDescent="0.2">
      <c r="H446" s="28"/>
      <c r="I446" s="28"/>
    </row>
    <row r="447" spans="8:9" x14ac:dyDescent="0.2">
      <c r="H447" s="28"/>
      <c r="I447" s="28"/>
    </row>
    <row r="448" spans="8:9" x14ac:dyDescent="0.2">
      <c r="H448" s="28"/>
      <c r="I448" s="28"/>
    </row>
    <row r="449" spans="8:9" x14ac:dyDescent="0.2">
      <c r="H449" s="28"/>
      <c r="I449" s="28"/>
    </row>
    <row r="450" spans="8:9" x14ac:dyDescent="0.2">
      <c r="H450" s="28"/>
      <c r="I450" s="28"/>
    </row>
    <row r="451" spans="8:9" x14ac:dyDescent="0.2">
      <c r="H451" s="28"/>
      <c r="I451" s="28"/>
    </row>
    <row r="452" spans="8:9" x14ac:dyDescent="0.2">
      <c r="H452" s="28"/>
      <c r="I452" s="28"/>
    </row>
    <row r="453" spans="8:9" x14ac:dyDescent="0.2">
      <c r="H453" s="28"/>
      <c r="I453" s="28"/>
    </row>
    <row r="454" spans="8:9" x14ac:dyDescent="0.2">
      <c r="H454" s="28"/>
      <c r="I454" s="28"/>
    </row>
    <row r="455" spans="8:9" x14ac:dyDescent="0.2">
      <c r="H455" s="28"/>
      <c r="I455" s="28"/>
    </row>
    <row r="456" spans="8:9" x14ac:dyDescent="0.2">
      <c r="H456" s="28"/>
      <c r="I456" s="28"/>
    </row>
    <row r="457" spans="8:9" x14ac:dyDescent="0.2">
      <c r="H457" s="28"/>
      <c r="I457" s="28"/>
    </row>
    <row r="458" spans="8:9" x14ac:dyDescent="0.2">
      <c r="H458" s="28"/>
      <c r="I458" s="28"/>
    </row>
    <row r="459" spans="8:9" x14ac:dyDescent="0.2">
      <c r="H459" s="28"/>
      <c r="I459" s="28"/>
    </row>
    <row r="460" spans="8:9" x14ac:dyDescent="0.2">
      <c r="H460" s="28"/>
      <c r="I460" s="28"/>
    </row>
    <row r="461" spans="8:9" x14ac:dyDescent="0.2">
      <c r="H461" s="28"/>
      <c r="I461" s="28"/>
    </row>
    <row r="462" spans="8:9" x14ac:dyDescent="0.2">
      <c r="H462" s="28"/>
      <c r="I462" s="28"/>
    </row>
    <row r="463" spans="8:9" x14ac:dyDescent="0.2">
      <c r="H463" s="28"/>
      <c r="I463" s="28"/>
    </row>
    <row r="464" spans="8:9" x14ac:dyDescent="0.2">
      <c r="H464" s="28"/>
      <c r="I464" s="28"/>
    </row>
    <row r="465" spans="8:9" x14ac:dyDescent="0.2">
      <c r="H465" s="28"/>
      <c r="I465" s="28"/>
    </row>
    <row r="466" spans="8:9" x14ac:dyDescent="0.2">
      <c r="H466" s="28"/>
      <c r="I466" s="28"/>
    </row>
    <row r="467" spans="8:9" x14ac:dyDescent="0.2">
      <c r="H467" s="28"/>
      <c r="I467" s="28"/>
    </row>
    <row r="468" spans="8:9" x14ac:dyDescent="0.2">
      <c r="H468" s="28"/>
      <c r="I468" s="28"/>
    </row>
    <row r="469" spans="8:9" x14ac:dyDescent="0.2">
      <c r="H469" s="28"/>
      <c r="I469" s="28"/>
    </row>
    <row r="470" spans="8:9" x14ac:dyDescent="0.2">
      <c r="H470" s="28"/>
      <c r="I470" s="28"/>
    </row>
    <row r="471" spans="8:9" x14ac:dyDescent="0.2">
      <c r="H471" s="28"/>
      <c r="I471" s="28"/>
    </row>
    <row r="472" spans="8:9" x14ac:dyDescent="0.2">
      <c r="H472" s="28"/>
      <c r="I472" s="28"/>
    </row>
    <row r="473" spans="8:9" x14ac:dyDescent="0.2">
      <c r="H473" s="28"/>
      <c r="I473" s="28"/>
    </row>
    <row r="474" spans="8:9" x14ac:dyDescent="0.2">
      <c r="H474" s="28"/>
      <c r="I474" s="28"/>
    </row>
    <row r="475" spans="8:9" x14ac:dyDescent="0.2">
      <c r="H475" s="28"/>
      <c r="I475" s="28"/>
    </row>
    <row r="476" spans="8:9" x14ac:dyDescent="0.2">
      <c r="H476" s="28"/>
      <c r="I476" s="28"/>
    </row>
    <row r="477" spans="8:9" x14ac:dyDescent="0.2">
      <c r="H477" s="28"/>
      <c r="I477" s="28"/>
    </row>
    <row r="478" spans="8:9" x14ac:dyDescent="0.2">
      <c r="H478" s="28"/>
      <c r="I478" s="28"/>
    </row>
    <row r="479" spans="8:9" x14ac:dyDescent="0.2">
      <c r="H479" s="28"/>
      <c r="I479" s="28"/>
    </row>
    <row r="480" spans="8:9" x14ac:dyDescent="0.2">
      <c r="H480" s="28"/>
      <c r="I480" s="28"/>
    </row>
    <row r="481" spans="8:9" x14ac:dyDescent="0.2">
      <c r="H481" s="28"/>
      <c r="I481" s="28"/>
    </row>
    <row r="482" spans="8:9" x14ac:dyDescent="0.2">
      <c r="H482" s="28"/>
      <c r="I482" s="28"/>
    </row>
    <row r="483" spans="8:9" x14ac:dyDescent="0.2">
      <c r="H483" s="28"/>
      <c r="I483" s="28"/>
    </row>
    <row r="484" spans="8:9" x14ac:dyDescent="0.2">
      <c r="H484" s="28"/>
      <c r="I484" s="28"/>
    </row>
    <row r="485" spans="8:9" x14ac:dyDescent="0.2">
      <c r="H485" s="28"/>
      <c r="I485" s="28"/>
    </row>
    <row r="486" spans="8:9" x14ac:dyDescent="0.2">
      <c r="H486" s="28"/>
      <c r="I486" s="28"/>
    </row>
    <row r="487" spans="8:9" x14ac:dyDescent="0.2">
      <c r="H487" s="28"/>
      <c r="I487" s="28"/>
    </row>
    <row r="488" spans="8:9" x14ac:dyDescent="0.2">
      <c r="H488" s="28"/>
      <c r="I488" s="28"/>
    </row>
    <row r="489" spans="8:9" x14ac:dyDescent="0.2">
      <c r="H489" s="28"/>
      <c r="I489" s="28"/>
    </row>
    <row r="490" spans="8:9" x14ac:dyDescent="0.2">
      <c r="H490" s="28"/>
      <c r="I490" s="28"/>
    </row>
    <row r="491" spans="8:9" x14ac:dyDescent="0.2">
      <c r="H491" s="28"/>
      <c r="I491" s="28"/>
    </row>
    <row r="492" spans="8:9" x14ac:dyDescent="0.2">
      <c r="H492" s="28"/>
      <c r="I492" s="28"/>
    </row>
    <row r="493" spans="8:9" x14ac:dyDescent="0.2">
      <c r="H493" s="28"/>
      <c r="I493" s="28"/>
    </row>
    <row r="494" spans="8:9" x14ac:dyDescent="0.2">
      <c r="H494" s="28"/>
      <c r="I494" s="28"/>
    </row>
    <row r="495" spans="8:9" x14ac:dyDescent="0.2">
      <c r="H495" s="28"/>
      <c r="I495" s="28"/>
    </row>
    <row r="496" spans="8:9" x14ac:dyDescent="0.2">
      <c r="H496" s="28"/>
      <c r="I496" s="28"/>
    </row>
    <row r="497" spans="8:9" x14ac:dyDescent="0.2">
      <c r="H497" s="28"/>
      <c r="I497" s="28"/>
    </row>
    <row r="498" spans="8:9" x14ac:dyDescent="0.2">
      <c r="H498" s="28"/>
      <c r="I498" s="28"/>
    </row>
    <row r="499" spans="8:9" x14ac:dyDescent="0.2">
      <c r="H499" s="28"/>
      <c r="I499" s="28"/>
    </row>
    <row r="500" spans="8:9" x14ac:dyDescent="0.2">
      <c r="H500" s="28"/>
      <c r="I500" s="28"/>
    </row>
    <row r="501" spans="8:9" x14ac:dyDescent="0.2">
      <c r="H501" s="28"/>
      <c r="I501" s="28"/>
    </row>
    <row r="502" spans="8:9" x14ac:dyDescent="0.2">
      <c r="H502" s="28"/>
      <c r="I502" s="28"/>
    </row>
    <row r="503" spans="8:9" x14ac:dyDescent="0.2">
      <c r="H503" s="28"/>
      <c r="I503" s="28"/>
    </row>
    <row r="504" spans="8:9" x14ac:dyDescent="0.2">
      <c r="H504" s="28"/>
      <c r="I504" s="28"/>
    </row>
    <row r="505" spans="8:9" x14ac:dyDescent="0.2">
      <c r="H505" s="28"/>
      <c r="I505" s="28"/>
    </row>
    <row r="506" spans="8:9" x14ac:dyDescent="0.2">
      <c r="H506" s="28"/>
      <c r="I506" s="28"/>
    </row>
    <row r="507" spans="8:9" x14ac:dyDescent="0.2">
      <c r="H507" s="28"/>
      <c r="I507" s="28"/>
    </row>
    <row r="508" spans="8:9" x14ac:dyDescent="0.2">
      <c r="H508" s="28"/>
      <c r="I508" s="28"/>
    </row>
    <row r="509" spans="8:9" x14ac:dyDescent="0.2">
      <c r="H509" s="28"/>
      <c r="I509" s="28"/>
    </row>
    <row r="510" spans="8:9" x14ac:dyDescent="0.2">
      <c r="H510" s="28"/>
      <c r="I510" s="28"/>
    </row>
    <row r="511" spans="8:9" x14ac:dyDescent="0.2">
      <c r="H511" s="28"/>
      <c r="I511" s="28"/>
    </row>
    <row r="512" spans="8:9" x14ac:dyDescent="0.2">
      <c r="H512" s="28"/>
      <c r="I512" s="28"/>
    </row>
    <row r="513" spans="8:9" x14ac:dyDescent="0.2">
      <c r="H513" s="28"/>
      <c r="I513" s="28"/>
    </row>
    <row r="514" spans="8:9" x14ac:dyDescent="0.2">
      <c r="H514" s="28"/>
      <c r="I514" s="28"/>
    </row>
    <row r="515" spans="8:9" x14ac:dyDescent="0.2">
      <c r="H515" s="28"/>
      <c r="I515" s="28"/>
    </row>
    <row r="516" spans="8:9" x14ac:dyDescent="0.2">
      <c r="H516" s="28"/>
      <c r="I516" s="28"/>
    </row>
    <row r="517" spans="8:9" x14ac:dyDescent="0.2">
      <c r="H517" s="28"/>
      <c r="I517" s="28"/>
    </row>
    <row r="518" spans="8:9" x14ac:dyDescent="0.2">
      <c r="H518" s="28"/>
      <c r="I518" s="28"/>
    </row>
    <row r="519" spans="8:9" x14ac:dyDescent="0.2">
      <c r="H519" s="28"/>
      <c r="I519" s="28"/>
    </row>
    <row r="520" spans="8:9" x14ac:dyDescent="0.2">
      <c r="H520" s="28"/>
      <c r="I520" s="28"/>
    </row>
    <row r="521" spans="8:9" x14ac:dyDescent="0.2">
      <c r="H521" s="28"/>
      <c r="I521" s="28"/>
    </row>
    <row r="522" spans="8:9" x14ac:dyDescent="0.2">
      <c r="H522" s="28"/>
      <c r="I522" s="28"/>
    </row>
    <row r="523" spans="8:9" x14ac:dyDescent="0.2">
      <c r="H523" s="28"/>
      <c r="I523" s="28"/>
    </row>
    <row r="524" spans="8:9" x14ac:dyDescent="0.2">
      <c r="H524" s="28"/>
      <c r="I524" s="28"/>
    </row>
    <row r="525" spans="8:9" x14ac:dyDescent="0.2">
      <c r="H525" s="28"/>
      <c r="I525" s="28"/>
    </row>
    <row r="526" spans="8:9" x14ac:dyDescent="0.2">
      <c r="H526" s="28"/>
      <c r="I526" s="28"/>
    </row>
    <row r="527" spans="8:9" x14ac:dyDescent="0.2">
      <c r="H527" s="28"/>
      <c r="I527" s="28"/>
    </row>
    <row r="528" spans="8:9" x14ac:dyDescent="0.2">
      <c r="H528" s="28"/>
      <c r="I528" s="28"/>
    </row>
    <row r="529" spans="8:9" x14ac:dyDescent="0.2">
      <c r="H529" s="28"/>
      <c r="I529" s="28"/>
    </row>
    <row r="530" spans="8:9" x14ac:dyDescent="0.2">
      <c r="H530" s="28"/>
      <c r="I530" s="28"/>
    </row>
    <row r="531" spans="8:9" x14ac:dyDescent="0.2">
      <c r="H531" s="28"/>
      <c r="I531" s="28"/>
    </row>
    <row r="532" spans="8:9" x14ac:dyDescent="0.2">
      <c r="H532" s="28"/>
      <c r="I532" s="28"/>
    </row>
    <row r="533" spans="8:9" x14ac:dyDescent="0.2">
      <c r="H533" s="28"/>
      <c r="I533" s="28"/>
    </row>
    <row r="534" spans="8:9" x14ac:dyDescent="0.2">
      <c r="H534" s="28"/>
      <c r="I534" s="28"/>
    </row>
    <row r="535" spans="8:9" x14ac:dyDescent="0.2">
      <c r="H535" s="28"/>
      <c r="I535" s="28"/>
    </row>
    <row r="536" spans="8:9" x14ac:dyDescent="0.2">
      <c r="H536" s="28"/>
      <c r="I536" s="28"/>
    </row>
    <row r="537" spans="8:9" x14ac:dyDescent="0.2">
      <c r="H537" s="28"/>
      <c r="I537" s="28"/>
    </row>
    <row r="538" spans="8:9" x14ac:dyDescent="0.2">
      <c r="H538" s="28"/>
      <c r="I538" s="28"/>
    </row>
    <row r="539" spans="8:9" x14ac:dyDescent="0.2">
      <c r="H539" s="28"/>
      <c r="I539" s="28"/>
    </row>
    <row r="540" spans="8:9" x14ac:dyDescent="0.2">
      <c r="H540" s="28"/>
      <c r="I540" s="28"/>
    </row>
    <row r="541" spans="8:9" x14ac:dyDescent="0.2">
      <c r="H541" s="28"/>
      <c r="I541" s="28"/>
    </row>
    <row r="542" spans="8:9" x14ac:dyDescent="0.2">
      <c r="H542" s="28"/>
      <c r="I542" s="28"/>
    </row>
    <row r="543" spans="8:9" x14ac:dyDescent="0.2">
      <c r="H543" s="28"/>
      <c r="I543" s="28"/>
    </row>
    <row r="544" spans="8:9" x14ac:dyDescent="0.2">
      <c r="H544" s="28"/>
      <c r="I544" s="28"/>
    </row>
    <row r="545" spans="8:9" x14ac:dyDescent="0.2">
      <c r="H545" s="28"/>
      <c r="I545" s="28"/>
    </row>
    <row r="546" spans="8:9" x14ac:dyDescent="0.2">
      <c r="H546" s="28"/>
      <c r="I546" s="28"/>
    </row>
    <row r="547" spans="8:9" x14ac:dyDescent="0.2">
      <c r="H547" s="28"/>
      <c r="I547" s="28"/>
    </row>
    <row r="548" spans="8:9" x14ac:dyDescent="0.2">
      <c r="H548" s="28"/>
      <c r="I548" s="28"/>
    </row>
    <row r="549" spans="8:9" x14ac:dyDescent="0.2">
      <c r="H549" s="28"/>
      <c r="I549" s="28"/>
    </row>
    <row r="550" spans="8:9" x14ac:dyDescent="0.2">
      <c r="H550" s="28"/>
      <c r="I550" s="28"/>
    </row>
    <row r="551" spans="8:9" x14ac:dyDescent="0.2">
      <c r="H551" s="28"/>
      <c r="I551" s="28"/>
    </row>
    <row r="552" spans="8:9" x14ac:dyDescent="0.2">
      <c r="H552" s="28"/>
      <c r="I552" s="28"/>
    </row>
    <row r="553" spans="8:9" x14ac:dyDescent="0.2">
      <c r="H553" s="28"/>
      <c r="I553" s="28"/>
    </row>
    <row r="554" spans="8:9" x14ac:dyDescent="0.2">
      <c r="H554" s="28"/>
      <c r="I554" s="28"/>
    </row>
    <row r="555" spans="8:9" x14ac:dyDescent="0.2">
      <c r="H555" s="28"/>
      <c r="I555" s="28"/>
    </row>
    <row r="556" spans="8:9" x14ac:dyDescent="0.2">
      <c r="H556" s="28"/>
      <c r="I556" s="28"/>
    </row>
    <row r="557" spans="8:9" x14ac:dyDescent="0.2">
      <c r="H557" s="28"/>
      <c r="I557" s="28"/>
    </row>
    <row r="558" spans="8:9" x14ac:dyDescent="0.2">
      <c r="H558" s="28"/>
      <c r="I558" s="28"/>
    </row>
    <row r="559" spans="8:9" x14ac:dyDescent="0.2">
      <c r="H559" s="28"/>
      <c r="I559" s="28"/>
    </row>
    <row r="560" spans="8:9" x14ac:dyDescent="0.2">
      <c r="H560" s="28"/>
      <c r="I560" s="28"/>
    </row>
    <row r="561" spans="8:9" x14ac:dyDescent="0.2">
      <c r="H561" s="28"/>
      <c r="I561" s="28"/>
    </row>
    <row r="562" spans="8:9" x14ac:dyDescent="0.2">
      <c r="H562" s="28"/>
      <c r="I562" s="28"/>
    </row>
    <row r="563" spans="8:9" x14ac:dyDescent="0.2">
      <c r="H563" s="28"/>
      <c r="I563" s="28"/>
    </row>
    <row r="564" spans="8:9" x14ac:dyDescent="0.2">
      <c r="H564" s="28"/>
      <c r="I564" s="28"/>
    </row>
    <row r="565" spans="8:9" x14ac:dyDescent="0.2">
      <c r="H565" s="28"/>
      <c r="I565" s="28"/>
    </row>
    <row r="566" spans="8:9" x14ac:dyDescent="0.2">
      <c r="H566" s="28"/>
      <c r="I566" s="28"/>
    </row>
    <row r="567" spans="8:9" x14ac:dyDescent="0.2">
      <c r="H567" s="28"/>
      <c r="I567" s="28"/>
    </row>
    <row r="568" spans="8:9" x14ac:dyDescent="0.2">
      <c r="H568" s="28"/>
      <c r="I568" s="28"/>
    </row>
    <row r="569" spans="8:9" x14ac:dyDescent="0.2">
      <c r="H569" s="28"/>
      <c r="I569" s="28"/>
    </row>
    <row r="570" spans="8:9" x14ac:dyDescent="0.2">
      <c r="H570" s="28"/>
      <c r="I570" s="28"/>
    </row>
    <row r="571" spans="8:9" x14ac:dyDescent="0.2">
      <c r="H571" s="28"/>
      <c r="I571" s="28"/>
    </row>
    <row r="572" spans="8:9" x14ac:dyDescent="0.2">
      <c r="H572" s="28"/>
      <c r="I572" s="28"/>
    </row>
    <row r="573" spans="8:9" x14ac:dyDescent="0.2">
      <c r="H573" s="28"/>
      <c r="I573" s="28"/>
    </row>
    <row r="574" spans="8:9" x14ac:dyDescent="0.2">
      <c r="H574" s="28"/>
      <c r="I574" s="28"/>
    </row>
    <row r="575" spans="8:9" x14ac:dyDescent="0.2">
      <c r="H575" s="28"/>
      <c r="I575" s="28"/>
    </row>
    <row r="576" spans="8:9" x14ac:dyDescent="0.2">
      <c r="H576" s="28"/>
      <c r="I576" s="28"/>
    </row>
    <row r="577" spans="8:9" x14ac:dyDescent="0.2">
      <c r="H577" s="28"/>
      <c r="I577" s="28"/>
    </row>
    <row r="578" spans="8:9" x14ac:dyDescent="0.2">
      <c r="H578" s="28"/>
      <c r="I578" s="28"/>
    </row>
    <row r="579" spans="8:9" x14ac:dyDescent="0.2">
      <c r="H579" s="28"/>
      <c r="I579" s="28"/>
    </row>
    <row r="580" spans="8:9" x14ac:dyDescent="0.2">
      <c r="H580" s="28"/>
      <c r="I580" s="28"/>
    </row>
    <row r="581" spans="8:9" x14ac:dyDescent="0.2">
      <c r="H581" s="28"/>
      <c r="I581" s="28"/>
    </row>
    <row r="582" spans="8:9" x14ac:dyDescent="0.2">
      <c r="H582" s="28"/>
      <c r="I582" s="28"/>
    </row>
    <row r="583" spans="8:9" x14ac:dyDescent="0.2">
      <c r="H583" s="28"/>
      <c r="I583" s="28"/>
    </row>
    <row r="584" spans="8:9" x14ac:dyDescent="0.2">
      <c r="H584" s="28"/>
      <c r="I584" s="28"/>
    </row>
    <row r="585" spans="8:9" x14ac:dyDescent="0.2">
      <c r="H585" s="28"/>
      <c r="I585" s="28"/>
    </row>
    <row r="586" spans="8:9" x14ac:dyDescent="0.2">
      <c r="H586" s="28"/>
      <c r="I586" s="28"/>
    </row>
    <row r="587" spans="8:9" x14ac:dyDescent="0.2">
      <c r="H587" s="28"/>
      <c r="I587" s="28"/>
    </row>
    <row r="588" spans="8:9" x14ac:dyDescent="0.2">
      <c r="H588" s="28"/>
      <c r="I588" s="28"/>
    </row>
    <row r="589" spans="8:9" x14ac:dyDescent="0.2">
      <c r="H589" s="28"/>
      <c r="I589" s="28"/>
    </row>
    <row r="590" spans="8:9" x14ac:dyDescent="0.2">
      <c r="H590" s="28"/>
      <c r="I590" s="28"/>
    </row>
    <row r="591" spans="8:9" x14ac:dyDescent="0.2">
      <c r="H591" s="28"/>
      <c r="I591" s="28"/>
    </row>
    <row r="592" spans="8:9" x14ac:dyDescent="0.2">
      <c r="H592" s="28"/>
      <c r="I592" s="28"/>
    </row>
    <row r="593" spans="8:9" x14ac:dyDescent="0.2">
      <c r="H593" s="28"/>
      <c r="I593" s="28"/>
    </row>
    <row r="594" spans="8:9" x14ac:dyDescent="0.2">
      <c r="H594" s="28"/>
      <c r="I594" s="28"/>
    </row>
    <row r="595" spans="8:9" x14ac:dyDescent="0.2">
      <c r="H595" s="28"/>
      <c r="I595" s="28"/>
    </row>
    <row r="596" spans="8:9" x14ac:dyDescent="0.2">
      <c r="H596" s="28"/>
      <c r="I596" s="28"/>
    </row>
    <row r="597" spans="8:9" x14ac:dyDescent="0.2">
      <c r="H597" s="28"/>
      <c r="I597" s="28"/>
    </row>
    <row r="598" spans="8:9" x14ac:dyDescent="0.2">
      <c r="H598" s="28"/>
      <c r="I598" s="28"/>
    </row>
    <row r="599" spans="8:9" x14ac:dyDescent="0.2">
      <c r="H599" s="28"/>
      <c r="I599" s="28"/>
    </row>
    <row r="600" spans="8:9" x14ac:dyDescent="0.2">
      <c r="H600" s="28"/>
      <c r="I600" s="28"/>
    </row>
    <row r="601" spans="8:9" x14ac:dyDescent="0.2">
      <c r="H601" s="28"/>
      <c r="I601" s="28"/>
    </row>
    <row r="602" spans="8:9" x14ac:dyDescent="0.2">
      <c r="H602" s="28"/>
      <c r="I602" s="28"/>
    </row>
    <row r="603" spans="8:9" x14ac:dyDescent="0.2">
      <c r="H603" s="28"/>
      <c r="I603" s="28"/>
    </row>
    <row r="604" spans="8:9" x14ac:dyDescent="0.2">
      <c r="H604" s="28"/>
      <c r="I604" s="28"/>
    </row>
    <row r="605" spans="8:9" x14ac:dyDescent="0.2">
      <c r="H605" s="28"/>
      <c r="I605" s="28"/>
    </row>
    <row r="606" spans="8:9" x14ac:dyDescent="0.2">
      <c r="H606" s="28"/>
      <c r="I606" s="28"/>
    </row>
    <row r="607" spans="8:9" x14ac:dyDescent="0.2">
      <c r="H607" s="28"/>
      <c r="I607" s="28"/>
    </row>
    <row r="608" spans="8:9" x14ac:dyDescent="0.2">
      <c r="H608" s="28"/>
      <c r="I608" s="28"/>
    </row>
    <row r="609" spans="8:9" x14ac:dyDescent="0.2">
      <c r="H609" s="28"/>
      <c r="I609" s="28"/>
    </row>
    <row r="610" spans="8:9" x14ac:dyDescent="0.2">
      <c r="H610" s="28"/>
      <c r="I610" s="28"/>
    </row>
    <row r="611" spans="8:9" x14ac:dyDescent="0.2">
      <c r="H611" s="28"/>
      <c r="I611" s="28"/>
    </row>
    <row r="612" spans="8:9" x14ac:dyDescent="0.2">
      <c r="H612" s="28"/>
      <c r="I612" s="28"/>
    </row>
    <row r="613" spans="8:9" x14ac:dyDescent="0.2">
      <c r="H613" s="28"/>
      <c r="I613" s="28"/>
    </row>
    <row r="614" spans="8:9" x14ac:dyDescent="0.2">
      <c r="H614" s="28"/>
      <c r="I614" s="28"/>
    </row>
    <row r="615" spans="8:9" x14ac:dyDescent="0.2">
      <c r="H615" s="28"/>
      <c r="I615" s="28"/>
    </row>
    <row r="616" spans="8:9" x14ac:dyDescent="0.2">
      <c r="H616" s="28"/>
      <c r="I616" s="28"/>
    </row>
    <row r="617" spans="8:9" x14ac:dyDescent="0.2">
      <c r="H617" s="28"/>
      <c r="I617" s="28"/>
    </row>
    <row r="618" spans="8:9" x14ac:dyDescent="0.2">
      <c r="H618" s="28"/>
      <c r="I618" s="28"/>
    </row>
    <row r="619" spans="8:9" x14ac:dyDescent="0.2">
      <c r="H619" s="28"/>
      <c r="I619" s="28"/>
    </row>
    <row r="620" spans="8:9" x14ac:dyDescent="0.2">
      <c r="H620" s="28"/>
      <c r="I620" s="28"/>
    </row>
    <row r="621" spans="8:9" x14ac:dyDescent="0.2">
      <c r="H621" s="28"/>
      <c r="I621" s="28"/>
    </row>
    <row r="622" spans="8:9" x14ac:dyDescent="0.2">
      <c r="H622" s="28"/>
      <c r="I622" s="28"/>
    </row>
    <row r="623" spans="8:9" x14ac:dyDescent="0.2">
      <c r="H623" s="28"/>
      <c r="I623" s="28"/>
    </row>
    <row r="624" spans="8:9" x14ac:dyDescent="0.2">
      <c r="H624" s="28"/>
      <c r="I624" s="28"/>
    </row>
    <row r="625" spans="8:9" x14ac:dyDescent="0.2">
      <c r="H625" s="28"/>
      <c r="I625" s="28"/>
    </row>
    <row r="626" spans="8:9" x14ac:dyDescent="0.2">
      <c r="H626" s="28"/>
      <c r="I626" s="28"/>
    </row>
    <row r="627" spans="8:9" x14ac:dyDescent="0.2">
      <c r="H627" s="28"/>
      <c r="I627" s="28"/>
    </row>
    <row r="628" spans="8:9" x14ac:dyDescent="0.2">
      <c r="H628" s="28"/>
      <c r="I628" s="28"/>
    </row>
    <row r="629" spans="8:9" x14ac:dyDescent="0.2">
      <c r="H629" s="28"/>
      <c r="I629" s="28"/>
    </row>
    <row r="630" spans="8:9" x14ac:dyDescent="0.2">
      <c r="H630" s="28"/>
      <c r="I630" s="28"/>
    </row>
    <row r="631" spans="8:9" x14ac:dyDescent="0.2">
      <c r="H631" s="28"/>
      <c r="I631" s="28"/>
    </row>
    <row r="632" spans="8:9" x14ac:dyDescent="0.2">
      <c r="H632" s="28"/>
      <c r="I632" s="28"/>
    </row>
    <row r="633" spans="8:9" x14ac:dyDescent="0.2">
      <c r="H633" s="28"/>
      <c r="I633" s="28"/>
    </row>
    <row r="634" spans="8:9" x14ac:dyDescent="0.2">
      <c r="H634" s="28"/>
      <c r="I634" s="28"/>
    </row>
    <row r="635" spans="8:9" x14ac:dyDescent="0.2">
      <c r="H635" s="28"/>
      <c r="I635" s="28"/>
    </row>
    <row r="636" spans="8:9" x14ac:dyDescent="0.2">
      <c r="H636" s="28"/>
      <c r="I636" s="28"/>
    </row>
    <row r="637" spans="8:9" x14ac:dyDescent="0.2">
      <c r="H637" s="28"/>
      <c r="I637" s="28"/>
    </row>
    <row r="638" spans="8:9" x14ac:dyDescent="0.2">
      <c r="H638" s="28"/>
      <c r="I638" s="28"/>
    </row>
    <row r="639" spans="8:9" x14ac:dyDescent="0.2">
      <c r="H639" s="28"/>
      <c r="I639" s="28"/>
    </row>
    <row r="640" spans="8:9" x14ac:dyDescent="0.2">
      <c r="H640" s="28"/>
      <c r="I640" s="28"/>
    </row>
    <row r="641" spans="8:9" x14ac:dyDescent="0.2">
      <c r="H641" s="28"/>
      <c r="I641" s="28"/>
    </row>
    <row r="642" spans="8:9" x14ac:dyDescent="0.2">
      <c r="H642" s="28"/>
      <c r="I642" s="28"/>
    </row>
    <row r="643" spans="8:9" x14ac:dyDescent="0.2">
      <c r="H643" s="28"/>
      <c r="I643" s="28"/>
    </row>
    <row r="644" spans="8:9" x14ac:dyDescent="0.2">
      <c r="H644" s="28"/>
      <c r="I644" s="28"/>
    </row>
    <row r="645" spans="8:9" x14ac:dyDescent="0.2">
      <c r="H645" s="28"/>
      <c r="I645" s="28"/>
    </row>
    <row r="646" spans="8:9" x14ac:dyDescent="0.2">
      <c r="H646" s="28"/>
      <c r="I646" s="28"/>
    </row>
    <row r="647" spans="8:9" x14ac:dyDescent="0.2">
      <c r="H647" s="28"/>
      <c r="I647" s="28"/>
    </row>
    <row r="648" spans="8:9" x14ac:dyDescent="0.2">
      <c r="H648" s="28"/>
      <c r="I648" s="28"/>
    </row>
    <row r="649" spans="8:9" x14ac:dyDescent="0.2">
      <c r="H649" s="28"/>
      <c r="I649" s="28"/>
    </row>
    <row r="650" spans="8:9" x14ac:dyDescent="0.2">
      <c r="H650" s="28"/>
      <c r="I650" s="28"/>
    </row>
    <row r="651" spans="8:9" x14ac:dyDescent="0.2">
      <c r="H651" s="28"/>
      <c r="I651" s="28"/>
    </row>
    <row r="652" spans="8:9" x14ac:dyDescent="0.2">
      <c r="H652" s="28"/>
      <c r="I652" s="28"/>
    </row>
    <row r="653" spans="8:9" x14ac:dyDescent="0.2">
      <c r="H653" s="28"/>
      <c r="I653" s="28"/>
    </row>
    <row r="654" spans="8:9" x14ac:dyDescent="0.2">
      <c r="H654" s="28"/>
      <c r="I654" s="28"/>
    </row>
    <row r="655" spans="8:9" x14ac:dyDescent="0.2">
      <c r="H655" s="28"/>
      <c r="I655" s="28"/>
    </row>
    <row r="656" spans="8:9" x14ac:dyDescent="0.2">
      <c r="H656" s="28"/>
      <c r="I656" s="28"/>
    </row>
    <row r="657" spans="8:9" x14ac:dyDescent="0.2">
      <c r="H657" s="28"/>
      <c r="I657" s="28"/>
    </row>
    <row r="658" spans="8:9" x14ac:dyDescent="0.2">
      <c r="H658" s="28"/>
      <c r="I658" s="28"/>
    </row>
    <row r="659" spans="8:9" x14ac:dyDescent="0.2">
      <c r="H659" s="28"/>
      <c r="I659" s="28"/>
    </row>
    <row r="660" spans="8:9" x14ac:dyDescent="0.2">
      <c r="H660" s="28"/>
      <c r="I660" s="28"/>
    </row>
    <row r="661" spans="8:9" x14ac:dyDescent="0.2">
      <c r="H661" s="28"/>
      <c r="I661" s="28"/>
    </row>
    <row r="662" spans="8:9" x14ac:dyDescent="0.2">
      <c r="H662" s="28"/>
      <c r="I662" s="28"/>
    </row>
    <row r="663" spans="8:9" x14ac:dyDescent="0.2">
      <c r="H663" s="28"/>
      <c r="I663" s="28"/>
    </row>
    <row r="664" spans="8:9" x14ac:dyDescent="0.2">
      <c r="H664" s="28"/>
      <c r="I664" s="28"/>
    </row>
    <row r="665" spans="8:9" x14ac:dyDescent="0.2">
      <c r="H665" s="28"/>
      <c r="I665" s="28"/>
    </row>
    <row r="666" spans="8:9" x14ac:dyDescent="0.2">
      <c r="H666" s="28"/>
      <c r="I666" s="28"/>
    </row>
    <row r="667" spans="8:9" x14ac:dyDescent="0.2">
      <c r="H667" s="28"/>
      <c r="I667" s="28"/>
    </row>
    <row r="668" spans="8:9" x14ac:dyDescent="0.2">
      <c r="H668" s="28"/>
      <c r="I668" s="28"/>
    </row>
    <row r="669" spans="8:9" x14ac:dyDescent="0.2">
      <c r="H669" s="28"/>
      <c r="I669" s="28"/>
    </row>
    <row r="670" spans="8:9" x14ac:dyDescent="0.2">
      <c r="H670" s="28"/>
      <c r="I670" s="28"/>
    </row>
    <row r="671" spans="8:9" x14ac:dyDescent="0.2">
      <c r="H671" s="28"/>
      <c r="I671" s="28"/>
    </row>
    <row r="672" spans="8:9" x14ac:dyDescent="0.2">
      <c r="H672" s="28"/>
      <c r="I672" s="28"/>
    </row>
    <row r="673" spans="8:9" x14ac:dyDescent="0.2">
      <c r="H673" s="28"/>
      <c r="I673" s="28"/>
    </row>
    <row r="674" spans="8:9" x14ac:dyDescent="0.2">
      <c r="H674" s="28"/>
      <c r="I674" s="28"/>
    </row>
    <row r="675" spans="8:9" x14ac:dyDescent="0.2">
      <c r="H675" s="28"/>
      <c r="I675" s="28"/>
    </row>
    <row r="676" spans="8:9" x14ac:dyDescent="0.2">
      <c r="H676" s="28"/>
      <c r="I676" s="28"/>
    </row>
    <row r="677" spans="8:9" x14ac:dyDescent="0.2">
      <c r="H677" s="28"/>
      <c r="I677" s="28"/>
    </row>
    <row r="678" spans="8:9" x14ac:dyDescent="0.2">
      <c r="H678" s="28"/>
      <c r="I678" s="28"/>
    </row>
    <row r="679" spans="8:9" x14ac:dyDescent="0.2">
      <c r="H679" s="28"/>
      <c r="I679" s="28"/>
    </row>
    <row r="680" spans="8:9" x14ac:dyDescent="0.2">
      <c r="H680" s="28"/>
      <c r="I680" s="28"/>
    </row>
    <row r="681" spans="8:9" x14ac:dyDescent="0.2">
      <c r="H681" s="28"/>
      <c r="I681" s="28"/>
    </row>
    <row r="682" spans="8:9" x14ac:dyDescent="0.2">
      <c r="H682" s="28"/>
      <c r="I682" s="28"/>
    </row>
    <row r="683" spans="8:9" x14ac:dyDescent="0.2">
      <c r="H683" s="28"/>
      <c r="I683" s="28"/>
    </row>
    <row r="684" spans="8:9" x14ac:dyDescent="0.2">
      <c r="H684" s="28"/>
      <c r="I684" s="28"/>
    </row>
    <row r="685" spans="8:9" x14ac:dyDescent="0.2">
      <c r="H685" s="28"/>
      <c r="I685" s="28"/>
    </row>
    <row r="686" spans="8:9" x14ac:dyDescent="0.2">
      <c r="H686" s="28"/>
      <c r="I686" s="28"/>
    </row>
    <row r="687" spans="8:9" x14ac:dyDescent="0.2">
      <c r="H687" s="28"/>
      <c r="I687" s="28"/>
    </row>
    <row r="688" spans="8:9" x14ac:dyDescent="0.2">
      <c r="H688" s="28"/>
      <c r="I688" s="28"/>
    </row>
    <row r="689" spans="8:9" x14ac:dyDescent="0.2">
      <c r="H689" s="28"/>
      <c r="I689" s="28"/>
    </row>
    <row r="690" spans="8:9" x14ac:dyDescent="0.2">
      <c r="H690" s="28"/>
      <c r="I690" s="28"/>
    </row>
    <row r="691" spans="8:9" x14ac:dyDescent="0.2">
      <c r="H691" s="28"/>
      <c r="I691" s="28"/>
    </row>
    <row r="692" spans="8:9" x14ac:dyDescent="0.2">
      <c r="H692" s="28"/>
      <c r="I692" s="28"/>
    </row>
    <row r="693" spans="8:9" x14ac:dyDescent="0.2">
      <c r="H693" s="28"/>
      <c r="I693" s="28"/>
    </row>
    <row r="694" spans="8:9" x14ac:dyDescent="0.2">
      <c r="H694" s="28"/>
      <c r="I694" s="28"/>
    </row>
    <row r="695" spans="8:9" x14ac:dyDescent="0.2">
      <c r="H695" s="28"/>
      <c r="I695" s="28"/>
    </row>
    <row r="696" spans="8:9" x14ac:dyDescent="0.2">
      <c r="H696" s="28"/>
      <c r="I696" s="28"/>
    </row>
    <row r="697" spans="8:9" x14ac:dyDescent="0.2">
      <c r="H697" s="28"/>
      <c r="I697" s="28"/>
    </row>
    <row r="698" spans="8:9" x14ac:dyDescent="0.2">
      <c r="H698" s="28"/>
      <c r="I698" s="28"/>
    </row>
    <row r="699" spans="8:9" x14ac:dyDescent="0.2">
      <c r="H699" s="28"/>
      <c r="I699" s="28"/>
    </row>
    <row r="700" spans="8:9" x14ac:dyDescent="0.2">
      <c r="H700" s="28"/>
      <c r="I700" s="28"/>
    </row>
    <row r="701" spans="8:9" x14ac:dyDescent="0.2">
      <c r="H701" s="28"/>
      <c r="I701" s="28"/>
    </row>
    <row r="702" spans="8:9" x14ac:dyDescent="0.2">
      <c r="H702" s="28"/>
      <c r="I702" s="28"/>
    </row>
    <row r="703" spans="8:9" x14ac:dyDescent="0.2">
      <c r="H703" s="28"/>
      <c r="I703" s="28"/>
    </row>
    <row r="704" spans="8:9" x14ac:dyDescent="0.2">
      <c r="H704" s="28"/>
      <c r="I704" s="28"/>
    </row>
    <row r="705" spans="8:9" x14ac:dyDescent="0.2">
      <c r="H705" s="28"/>
      <c r="I705" s="28"/>
    </row>
    <row r="706" spans="8:9" x14ac:dyDescent="0.2">
      <c r="H706" s="28"/>
      <c r="I706" s="28"/>
    </row>
    <row r="707" spans="8:9" x14ac:dyDescent="0.2">
      <c r="H707" s="28"/>
      <c r="I707" s="28"/>
    </row>
    <row r="708" spans="8:9" x14ac:dyDescent="0.2">
      <c r="H708" s="28"/>
      <c r="I708" s="28"/>
    </row>
    <row r="709" spans="8:9" x14ac:dyDescent="0.2">
      <c r="H709" s="28"/>
      <c r="I709" s="28"/>
    </row>
    <row r="710" spans="8:9" x14ac:dyDescent="0.2">
      <c r="H710" s="28"/>
      <c r="I710" s="28"/>
    </row>
    <row r="711" spans="8:9" x14ac:dyDescent="0.2">
      <c r="H711" s="28"/>
      <c r="I711" s="28"/>
    </row>
    <row r="712" spans="8:9" x14ac:dyDescent="0.2">
      <c r="H712" s="28"/>
      <c r="I712" s="28"/>
    </row>
    <row r="713" spans="8:9" x14ac:dyDescent="0.2">
      <c r="H713" s="28"/>
      <c r="I713" s="28"/>
    </row>
    <row r="714" spans="8:9" x14ac:dyDescent="0.2">
      <c r="H714" s="28"/>
      <c r="I714" s="28"/>
    </row>
    <row r="715" spans="8:9" x14ac:dyDescent="0.2">
      <c r="H715" s="28"/>
      <c r="I715" s="28"/>
    </row>
    <row r="716" spans="8:9" x14ac:dyDescent="0.2">
      <c r="H716" s="28"/>
      <c r="I716" s="28"/>
    </row>
    <row r="717" spans="8:9" x14ac:dyDescent="0.2">
      <c r="H717" s="28"/>
      <c r="I717" s="28"/>
    </row>
    <row r="718" spans="8:9" x14ac:dyDescent="0.2">
      <c r="H718" s="28"/>
      <c r="I718" s="28"/>
    </row>
    <row r="719" spans="8:9" x14ac:dyDescent="0.2">
      <c r="H719" s="28"/>
      <c r="I719" s="28"/>
    </row>
    <row r="720" spans="8:9" x14ac:dyDescent="0.2">
      <c r="H720" s="28"/>
      <c r="I720" s="28"/>
    </row>
    <row r="721" spans="8:9" x14ac:dyDescent="0.2">
      <c r="H721" s="28"/>
      <c r="I721" s="28"/>
    </row>
    <row r="722" spans="8:9" x14ac:dyDescent="0.2">
      <c r="H722" s="28"/>
      <c r="I722" s="28"/>
    </row>
    <row r="723" spans="8:9" x14ac:dyDescent="0.2">
      <c r="H723" s="28"/>
      <c r="I723" s="28"/>
    </row>
    <row r="724" spans="8:9" x14ac:dyDescent="0.2">
      <c r="H724" s="28"/>
      <c r="I724" s="28"/>
    </row>
    <row r="725" spans="8:9" x14ac:dyDescent="0.2">
      <c r="H725" s="28"/>
      <c r="I725" s="28"/>
    </row>
    <row r="726" spans="8:9" x14ac:dyDescent="0.2">
      <c r="H726" s="28"/>
      <c r="I726" s="28"/>
    </row>
    <row r="727" spans="8:9" x14ac:dyDescent="0.2">
      <c r="H727" s="28"/>
      <c r="I727" s="28"/>
    </row>
    <row r="728" spans="8:9" x14ac:dyDescent="0.2">
      <c r="H728" s="28"/>
      <c r="I728" s="28"/>
    </row>
    <row r="729" spans="8:9" x14ac:dyDescent="0.2">
      <c r="H729" s="28"/>
      <c r="I729" s="28"/>
    </row>
    <row r="730" spans="8:9" x14ac:dyDescent="0.2">
      <c r="H730" s="28"/>
      <c r="I730" s="28"/>
    </row>
    <row r="731" spans="8:9" x14ac:dyDescent="0.2">
      <c r="H731" s="28"/>
      <c r="I731" s="28"/>
    </row>
    <row r="732" spans="8:9" x14ac:dyDescent="0.2">
      <c r="H732" s="28"/>
      <c r="I732" s="28"/>
    </row>
    <row r="733" spans="8:9" x14ac:dyDescent="0.2">
      <c r="H733" s="28"/>
      <c r="I733" s="28"/>
    </row>
    <row r="734" spans="8:9" x14ac:dyDescent="0.2">
      <c r="H734" s="28"/>
      <c r="I734" s="28"/>
    </row>
    <row r="735" spans="8:9" x14ac:dyDescent="0.2">
      <c r="H735" s="28"/>
      <c r="I735" s="28"/>
    </row>
    <row r="736" spans="8:9" x14ac:dyDescent="0.2">
      <c r="H736" s="28"/>
      <c r="I736" s="28"/>
    </row>
    <row r="737" spans="8:9" x14ac:dyDescent="0.2">
      <c r="H737" s="28"/>
      <c r="I737" s="28"/>
    </row>
    <row r="738" spans="8:9" x14ac:dyDescent="0.2">
      <c r="H738" s="28"/>
      <c r="I738" s="28"/>
    </row>
    <row r="739" spans="8:9" x14ac:dyDescent="0.2">
      <c r="H739" s="28"/>
      <c r="I739" s="28"/>
    </row>
    <row r="740" spans="8:9" x14ac:dyDescent="0.2">
      <c r="H740" s="28"/>
      <c r="I740" s="28"/>
    </row>
    <row r="741" spans="8:9" x14ac:dyDescent="0.2">
      <c r="H741" s="28"/>
      <c r="I741" s="28"/>
    </row>
    <row r="742" spans="8:9" x14ac:dyDescent="0.2">
      <c r="H742" s="28"/>
      <c r="I742" s="28"/>
    </row>
    <row r="743" spans="8:9" x14ac:dyDescent="0.2">
      <c r="H743" s="28"/>
      <c r="I743" s="28"/>
    </row>
    <row r="744" spans="8:9" x14ac:dyDescent="0.2">
      <c r="H744" s="28"/>
      <c r="I744" s="28"/>
    </row>
    <row r="745" spans="8:9" x14ac:dyDescent="0.2">
      <c r="H745" s="28"/>
      <c r="I745" s="28"/>
    </row>
    <row r="746" spans="8:9" x14ac:dyDescent="0.2">
      <c r="H746" s="28"/>
      <c r="I746" s="28"/>
    </row>
    <row r="747" spans="8:9" x14ac:dyDescent="0.2">
      <c r="H747" s="28"/>
      <c r="I747" s="28"/>
    </row>
    <row r="748" spans="8:9" x14ac:dyDescent="0.2">
      <c r="H748" s="28"/>
      <c r="I748" s="28"/>
    </row>
    <row r="749" spans="8:9" x14ac:dyDescent="0.2">
      <c r="H749" s="28"/>
      <c r="I749" s="28"/>
    </row>
    <row r="750" spans="8:9" x14ac:dyDescent="0.2">
      <c r="H750" s="28"/>
      <c r="I750" s="28"/>
    </row>
    <row r="751" spans="8:9" x14ac:dyDescent="0.2">
      <c r="H751" s="28"/>
      <c r="I751" s="28"/>
    </row>
    <row r="752" spans="8:9" x14ac:dyDescent="0.2">
      <c r="H752" s="28"/>
      <c r="I752" s="28"/>
    </row>
    <row r="753" spans="8:9" x14ac:dyDescent="0.2">
      <c r="H753" s="28"/>
      <c r="I753" s="28"/>
    </row>
    <row r="754" spans="8:9" x14ac:dyDescent="0.2">
      <c r="H754" s="28"/>
      <c r="I754" s="28"/>
    </row>
    <row r="755" spans="8:9" x14ac:dyDescent="0.2">
      <c r="H755" s="28"/>
      <c r="I755" s="28"/>
    </row>
    <row r="756" spans="8:9" x14ac:dyDescent="0.2">
      <c r="H756" s="28"/>
      <c r="I756" s="28"/>
    </row>
    <row r="757" spans="8:9" x14ac:dyDescent="0.2">
      <c r="H757" s="28"/>
      <c r="I757" s="28"/>
    </row>
    <row r="758" spans="8:9" x14ac:dyDescent="0.2">
      <c r="H758" s="28"/>
      <c r="I758" s="28"/>
    </row>
    <row r="759" spans="8:9" x14ac:dyDescent="0.2">
      <c r="H759" s="28"/>
      <c r="I759" s="28"/>
    </row>
    <row r="760" spans="8:9" x14ac:dyDescent="0.2">
      <c r="H760" s="28"/>
      <c r="I760" s="28"/>
    </row>
    <row r="761" spans="8:9" x14ac:dyDescent="0.2">
      <c r="H761" s="28"/>
      <c r="I761" s="28"/>
    </row>
    <row r="762" spans="8:9" x14ac:dyDescent="0.2">
      <c r="H762" s="28"/>
      <c r="I762" s="28"/>
    </row>
    <row r="763" spans="8:9" x14ac:dyDescent="0.2">
      <c r="H763" s="28"/>
      <c r="I763" s="28"/>
    </row>
    <row r="764" spans="8:9" x14ac:dyDescent="0.2">
      <c r="H764" s="28"/>
      <c r="I764" s="28"/>
    </row>
    <row r="765" spans="8:9" x14ac:dyDescent="0.2">
      <c r="H765" s="28"/>
      <c r="I765" s="28"/>
    </row>
    <row r="766" spans="8:9" x14ac:dyDescent="0.2">
      <c r="H766" s="28"/>
      <c r="I766" s="28"/>
    </row>
    <row r="767" spans="8:9" x14ac:dyDescent="0.2">
      <c r="H767" s="28"/>
      <c r="I767" s="28"/>
    </row>
    <row r="768" spans="8:9" x14ac:dyDescent="0.2">
      <c r="H768" s="28"/>
      <c r="I768" s="28"/>
    </row>
    <row r="769" spans="8:9" x14ac:dyDescent="0.2">
      <c r="H769" s="28"/>
      <c r="I769" s="28"/>
    </row>
    <row r="770" spans="8:9" x14ac:dyDescent="0.2">
      <c r="H770" s="28"/>
      <c r="I770" s="28"/>
    </row>
    <row r="771" spans="8:9" x14ac:dyDescent="0.2">
      <c r="H771" s="28"/>
      <c r="I771" s="28"/>
    </row>
    <row r="772" spans="8:9" x14ac:dyDescent="0.2">
      <c r="H772" s="28"/>
      <c r="I772" s="28"/>
    </row>
    <row r="773" spans="8:9" x14ac:dyDescent="0.2">
      <c r="H773" s="28"/>
      <c r="I773" s="28"/>
    </row>
    <row r="774" spans="8:9" x14ac:dyDescent="0.2">
      <c r="H774" s="28"/>
      <c r="I774" s="28"/>
    </row>
    <row r="775" spans="8:9" x14ac:dyDescent="0.2">
      <c r="H775" s="28"/>
      <c r="I775" s="28"/>
    </row>
    <row r="776" spans="8:9" x14ac:dyDescent="0.2">
      <c r="H776" s="28"/>
      <c r="I776" s="28"/>
    </row>
    <row r="777" spans="8:9" x14ac:dyDescent="0.2">
      <c r="H777" s="28"/>
      <c r="I777" s="28"/>
    </row>
    <row r="778" spans="8:9" x14ac:dyDescent="0.2">
      <c r="H778" s="28"/>
      <c r="I778" s="28"/>
    </row>
    <row r="779" spans="8:9" x14ac:dyDescent="0.2">
      <c r="H779" s="28"/>
      <c r="I779" s="28"/>
    </row>
    <row r="780" spans="8:9" x14ac:dyDescent="0.2">
      <c r="H780" s="28"/>
      <c r="I780" s="28"/>
    </row>
    <row r="781" spans="8:9" x14ac:dyDescent="0.2">
      <c r="H781" s="28"/>
      <c r="I781" s="28"/>
    </row>
    <row r="782" spans="8:9" x14ac:dyDescent="0.2">
      <c r="H782" s="28"/>
      <c r="I782" s="28"/>
    </row>
    <row r="783" spans="8:9" x14ac:dyDescent="0.2">
      <c r="H783" s="28"/>
      <c r="I783" s="28"/>
    </row>
    <row r="784" spans="8:9" x14ac:dyDescent="0.2">
      <c r="H784" s="28"/>
      <c r="I784" s="28"/>
    </row>
    <row r="785" spans="8:9" x14ac:dyDescent="0.2">
      <c r="H785" s="28"/>
      <c r="I785" s="28"/>
    </row>
    <row r="786" spans="8:9" x14ac:dyDescent="0.2">
      <c r="H786" s="28"/>
      <c r="I786" s="28"/>
    </row>
    <row r="787" spans="8:9" x14ac:dyDescent="0.2">
      <c r="H787" s="28"/>
      <c r="I787" s="28"/>
    </row>
    <row r="788" spans="8:9" x14ac:dyDescent="0.2">
      <c r="H788" s="28"/>
      <c r="I788" s="28"/>
    </row>
    <row r="789" spans="8:9" x14ac:dyDescent="0.2">
      <c r="H789" s="28"/>
      <c r="I789" s="28"/>
    </row>
    <row r="790" spans="8:9" x14ac:dyDescent="0.2">
      <c r="H790" s="28"/>
      <c r="I790" s="28"/>
    </row>
    <row r="791" spans="8:9" x14ac:dyDescent="0.2">
      <c r="H791" s="28"/>
      <c r="I791" s="28"/>
    </row>
    <row r="792" spans="8:9" x14ac:dyDescent="0.2">
      <c r="H792" s="28"/>
      <c r="I792" s="28"/>
    </row>
    <row r="793" spans="8:9" x14ac:dyDescent="0.2">
      <c r="H793" s="28"/>
      <c r="I793" s="28"/>
    </row>
    <row r="794" spans="8:9" x14ac:dyDescent="0.2">
      <c r="H794" s="28"/>
      <c r="I794" s="28"/>
    </row>
    <row r="795" spans="8:9" x14ac:dyDescent="0.2">
      <c r="H795" s="28"/>
      <c r="I795" s="28"/>
    </row>
    <row r="796" spans="8:9" x14ac:dyDescent="0.2">
      <c r="H796" s="28"/>
      <c r="I796" s="28"/>
    </row>
    <row r="797" spans="8:9" x14ac:dyDescent="0.2">
      <c r="H797" s="28"/>
      <c r="I797" s="28"/>
    </row>
    <row r="798" spans="8:9" x14ac:dyDescent="0.2">
      <c r="H798" s="28"/>
      <c r="I798" s="28"/>
    </row>
    <row r="799" spans="8:9" x14ac:dyDescent="0.2">
      <c r="H799" s="28"/>
      <c r="I799" s="28"/>
    </row>
    <row r="800" spans="8:9" x14ac:dyDescent="0.2">
      <c r="H800" s="28"/>
      <c r="I800" s="28"/>
    </row>
    <row r="801" spans="8:9" x14ac:dyDescent="0.2">
      <c r="H801" s="28"/>
      <c r="I801" s="28"/>
    </row>
    <row r="802" spans="8:9" x14ac:dyDescent="0.2">
      <c r="H802" s="28"/>
      <c r="I802" s="28"/>
    </row>
    <row r="803" spans="8:9" x14ac:dyDescent="0.2">
      <c r="H803" s="28"/>
      <c r="I803" s="28"/>
    </row>
    <row r="804" spans="8:9" x14ac:dyDescent="0.2">
      <c r="H804" s="28"/>
      <c r="I804" s="28"/>
    </row>
    <row r="805" spans="8:9" x14ac:dyDescent="0.2">
      <c r="H805" s="28"/>
      <c r="I805" s="28"/>
    </row>
    <row r="806" spans="8:9" x14ac:dyDescent="0.2">
      <c r="H806" s="28"/>
      <c r="I806" s="28"/>
    </row>
    <row r="807" spans="8:9" x14ac:dyDescent="0.2">
      <c r="H807" s="28"/>
      <c r="I807" s="28"/>
    </row>
    <row r="808" spans="8:9" x14ac:dyDescent="0.2">
      <c r="H808" s="28"/>
      <c r="I808" s="28"/>
    </row>
    <row r="809" spans="8:9" x14ac:dyDescent="0.2">
      <c r="H809" s="28"/>
      <c r="I809" s="28"/>
    </row>
    <row r="810" spans="8:9" x14ac:dyDescent="0.2">
      <c r="H810" s="28"/>
      <c r="I810" s="28"/>
    </row>
    <row r="811" spans="8:9" x14ac:dyDescent="0.2">
      <c r="H811" s="28"/>
      <c r="I811" s="28"/>
    </row>
    <row r="812" spans="8:9" x14ac:dyDescent="0.2">
      <c r="H812" s="28"/>
      <c r="I812" s="28"/>
    </row>
    <row r="813" spans="8:9" x14ac:dyDescent="0.2">
      <c r="H813" s="28"/>
      <c r="I813" s="28"/>
    </row>
    <row r="814" spans="8:9" x14ac:dyDescent="0.2">
      <c r="H814" s="28"/>
      <c r="I814" s="28"/>
    </row>
    <row r="815" spans="8:9" x14ac:dyDescent="0.2">
      <c r="H815" s="28"/>
      <c r="I815" s="28"/>
    </row>
    <row r="816" spans="8:9" x14ac:dyDescent="0.2">
      <c r="H816" s="28"/>
      <c r="I816" s="28"/>
    </row>
    <row r="817" spans="8:9" x14ac:dyDescent="0.2">
      <c r="H817" s="28"/>
      <c r="I817" s="28"/>
    </row>
    <row r="818" spans="8:9" x14ac:dyDescent="0.2">
      <c r="H818" s="28"/>
      <c r="I818" s="28"/>
    </row>
    <row r="819" spans="8:9" x14ac:dyDescent="0.2">
      <c r="H819" s="28"/>
      <c r="I819" s="28"/>
    </row>
    <row r="820" spans="8:9" x14ac:dyDescent="0.2">
      <c r="H820" s="28"/>
      <c r="I820" s="28"/>
    </row>
    <row r="821" spans="8:9" x14ac:dyDescent="0.2">
      <c r="H821" s="28"/>
      <c r="I821" s="28"/>
    </row>
    <row r="822" spans="8:9" x14ac:dyDescent="0.2">
      <c r="H822" s="28"/>
      <c r="I822" s="28"/>
    </row>
    <row r="823" spans="8:9" x14ac:dyDescent="0.2">
      <c r="H823" s="28"/>
      <c r="I823" s="28"/>
    </row>
    <row r="824" spans="8:9" x14ac:dyDescent="0.2">
      <c r="H824" s="28"/>
      <c r="I824" s="28"/>
    </row>
    <row r="825" spans="8:9" x14ac:dyDescent="0.2">
      <c r="H825" s="28"/>
      <c r="I825" s="28"/>
    </row>
    <row r="826" spans="8:9" x14ac:dyDescent="0.2">
      <c r="H826" s="28"/>
      <c r="I826" s="28"/>
    </row>
    <row r="827" spans="8:9" x14ac:dyDescent="0.2">
      <c r="H827" s="28"/>
      <c r="I827" s="28"/>
    </row>
    <row r="828" spans="8:9" x14ac:dyDescent="0.2">
      <c r="H828" s="28"/>
      <c r="I828" s="28"/>
    </row>
    <row r="829" spans="8:9" x14ac:dyDescent="0.2">
      <c r="H829" s="28"/>
      <c r="I829" s="28"/>
    </row>
    <row r="830" spans="8:9" x14ac:dyDescent="0.2">
      <c r="H830" s="28"/>
      <c r="I830" s="28"/>
    </row>
    <row r="831" spans="8:9" x14ac:dyDescent="0.2">
      <c r="H831" s="28"/>
      <c r="I831" s="28"/>
    </row>
    <row r="832" spans="8:9" x14ac:dyDescent="0.2">
      <c r="H832" s="28"/>
      <c r="I832" s="28"/>
    </row>
    <row r="833" spans="8:9" x14ac:dyDescent="0.2">
      <c r="H833" s="28"/>
      <c r="I833" s="28"/>
    </row>
    <row r="834" spans="8:9" x14ac:dyDescent="0.2">
      <c r="H834" s="28"/>
      <c r="I834" s="28"/>
    </row>
    <row r="835" spans="8:9" x14ac:dyDescent="0.2">
      <c r="H835" s="28"/>
      <c r="I835" s="28"/>
    </row>
    <row r="836" spans="8:9" x14ac:dyDescent="0.2">
      <c r="H836" s="28"/>
      <c r="I836" s="28"/>
    </row>
    <row r="837" spans="8:9" x14ac:dyDescent="0.2">
      <c r="H837" s="28"/>
      <c r="I837" s="28"/>
    </row>
    <row r="838" spans="8:9" x14ac:dyDescent="0.2">
      <c r="H838" s="28"/>
      <c r="I838" s="28"/>
    </row>
    <row r="839" spans="8:9" x14ac:dyDescent="0.2">
      <c r="H839" s="28"/>
      <c r="I839" s="28"/>
    </row>
    <row r="840" spans="8:9" x14ac:dyDescent="0.2">
      <c r="H840" s="28"/>
      <c r="I840" s="28"/>
    </row>
    <row r="841" spans="8:9" x14ac:dyDescent="0.2">
      <c r="H841" s="28"/>
      <c r="I841" s="28"/>
    </row>
    <row r="842" spans="8:9" x14ac:dyDescent="0.2">
      <c r="H842" s="28"/>
      <c r="I842" s="28"/>
    </row>
    <row r="843" spans="8:9" x14ac:dyDescent="0.2">
      <c r="H843" s="28"/>
      <c r="I843" s="28"/>
    </row>
    <row r="844" spans="8:9" x14ac:dyDescent="0.2">
      <c r="H844" s="28"/>
      <c r="I844" s="28"/>
    </row>
    <row r="845" spans="8:9" x14ac:dyDescent="0.2">
      <c r="H845" s="28"/>
      <c r="I845" s="28"/>
    </row>
    <row r="846" spans="8:9" x14ac:dyDescent="0.2">
      <c r="H846" s="28"/>
      <c r="I846" s="28"/>
    </row>
    <row r="847" spans="8:9" x14ac:dyDescent="0.2">
      <c r="H847" s="28"/>
      <c r="I847" s="28"/>
    </row>
    <row r="848" spans="8:9" x14ac:dyDescent="0.2">
      <c r="H848" s="28"/>
      <c r="I848" s="28"/>
    </row>
    <row r="849" spans="8:9" x14ac:dyDescent="0.2">
      <c r="H849" s="28"/>
      <c r="I849" s="28"/>
    </row>
    <row r="850" spans="8:9" x14ac:dyDescent="0.2">
      <c r="H850" s="28"/>
      <c r="I850" s="28"/>
    </row>
    <row r="851" spans="8:9" x14ac:dyDescent="0.2">
      <c r="H851" s="28"/>
      <c r="I851" s="28"/>
    </row>
    <row r="852" spans="8:9" x14ac:dyDescent="0.2">
      <c r="H852" s="28"/>
      <c r="I852" s="28"/>
    </row>
    <row r="853" spans="8:9" x14ac:dyDescent="0.2">
      <c r="H853" s="28"/>
      <c r="I853" s="28"/>
    </row>
    <row r="854" spans="8:9" x14ac:dyDescent="0.2">
      <c r="H854" s="28"/>
      <c r="I854" s="28"/>
    </row>
    <row r="855" spans="8:9" x14ac:dyDescent="0.2">
      <c r="H855" s="28"/>
      <c r="I855" s="28"/>
    </row>
    <row r="856" spans="8:9" x14ac:dyDescent="0.2">
      <c r="H856" s="28"/>
      <c r="I856" s="28"/>
    </row>
    <row r="857" spans="8:9" x14ac:dyDescent="0.2">
      <c r="H857" s="28"/>
      <c r="I857" s="28"/>
    </row>
    <row r="858" spans="8:9" x14ac:dyDescent="0.2">
      <c r="H858" s="28"/>
      <c r="I858" s="28"/>
    </row>
    <row r="859" spans="8:9" x14ac:dyDescent="0.2">
      <c r="H859" s="28"/>
      <c r="I859" s="28"/>
    </row>
    <row r="860" spans="8:9" x14ac:dyDescent="0.2">
      <c r="H860" s="28"/>
      <c r="I860" s="28"/>
    </row>
    <row r="861" spans="8:9" x14ac:dyDescent="0.2">
      <c r="H861" s="28"/>
      <c r="I861" s="28"/>
    </row>
    <row r="862" spans="8:9" x14ac:dyDescent="0.2">
      <c r="H862" s="28"/>
      <c r="I862" s="28"/>
    </row>
    <row r="863" spans="8:9" x14ac:dyDescent="0.2">
      <c r="H863" s="28"/>
      <c r="I863" s="28"/>
    </row>
    <row r="864" spans="8:9" x14ac:dyDescent="0.2">
      <c r="H864" s="28"/>
      <c r="I864" s="28"/>
    </row>
    <row r="865" spans="8:9" x14ac:dyDescent="0.2">
      <c r="H865" s="28"/>
      <c r="I865" s="28"/>
    </row>
    <row r="866" spans="8:9" x14ac:dyDescent="0.2">
      <c r="H866" s="28"/>
      <c r="I866" s="28"/>
    </row>
    <row r="867" spans="8:9" x14ac:dyDescent="0.2">
      <c r="H867" s="28"/>
      <c r="I867" s="28"/>
    </row>
    <row r="868" spans="8:9" x14ac:dyDescent="0.2">
      <c r="H868" s="28"/>
      <c r="I868" s="28"/>
    </row>
    <row r="869" spans="8:9" x14ac:dyDescent="0.2">
      <c r="H869" s="28"/>
      <c r="I869" s="28"/>
    </row>
    <row r="870" spans="8:9" x14ac:dyDescent="0.2">
      <c r="H870" s="28"/>
      <c r="I870" s="28"/>
    </row>
    <row r="871" spans="8:9" x14ac:dyDescent="0.2">
      <c r="H871" s="28"/>
      <c r="I871" s="28"/>
    </row>
    <row r="872" spans="8:9" x14ac:dyDescent="0.2">
      <c r="H872" s="28"/>
      <c r="I872" s="28"/>
    </row>
    <row r="873" spans="8:9" x14ac:dyDescent="0.2">
      <c r="H873" s="28"/>
      <c r="I873" s="28"/>
    </row>
    <row r="874" spans="8:9" x14ac:dyDescent="0.2">
      <c r="H874" s="28"/>
      <c r="I874" s="28"/>
    </row>
    <row r="875" spans="8:9" x14ac:dyDescent="0.2">
      <c r="H875" s="28"/>
      <c r="I875" s="28"/>
    </row>
    <row r="876" spans="8:9" x14ac:dyDescent="0.2">
      <c r="H876" s="28"/>
      <c r="I876" s="28"/>
    </row>
    <row r="877" spans="8:9" x14ac:dyDescent="0.2">
      <c r="H877" s="28"/>
      <c r="I877" s="28"/>
    </row>
    <row r="878" spans="8:9" x14ac:dyDescent="0.2">
      <c r="H878" s="28"/>
      <c r="I878" s="28"/>
    </row>
    <row r="879" spans="8:9" x14ac:dyDescent="0.2">
      <c r="H879" s="28"/>
      <c r="I879" s="28"/>
    </row>
    <row r="880" spans="8:9" x14ac:dyDescent="0.2">
      <c r="H880" s="28"/>
      <c r="I880" s="28"/>
    </row>
    <row r="881" spans="8:9" x14ac:dyDescent="0.2">
      <c r="H881" s="28"/>
      <c r="I881" s="28"/>
    </row>
    <row r="882" spans="8:9" x14ac:dyDescent="0.2">
      <c r="H882" s="28"/>
      <c r="I882" s="28"/>
    </row>
    <row r="883" spans="8:9" x14ac:dyDescent="0.2">
      <c r="H883" s="28"/>
      <c r="I883" s="28"/>
    </row>
    <row r="884" spans="8:9" x14ac:dyDescent="0.2">
      <c r="H884" s="28"/>
      <c r="I884" s="28"/>
    </row>
    <row r="885" spans="8:9" x14ac:dyDescent="0.2">
      <c r="H885" s="28"/>
      <c r="I885" s="28"/>
    </row>
    <row r="886" spans="8:9" x14ac:dyDescent="0.2">
      <c r="H886" s="28"/>
      <c r="I886" s="28"/>
    </row>
    <row r="887" spans="8:9" x14ac:dyDescent="0.2">
      <c r="H887" s="28"/>
      <c r="I887" s="28"/>
    </row>
    <row r="888" spans="8:9" x14ac:dyDescent="0.2">
      <c r="H888" s="28"/>
      <c r="I888" s="28"/>
    </row>
    <row r="889" spans="8:9" x14ac:dyDescent="0.2">
      <c r="H889" s="28"/>
      <c r="I889" s="28"/>
    </row>
    <row r="890" spans="8:9" x14ac:dyDescent="0.2">
      <c r="H890" s="28"/>
      <c r="I890" s="28"/>
    </row>
    <row r="891" spans="8:9" x14ac:dyDescent="0.2">
      <c r="H891" s="28"/>
      <c r="I891" s="28"/>
    </row>
    <row r="892" spans="8:9" x14ac:dyDescent="0.2">
      <c r="H892" s="28"/>
      <c r="I892" s="28"/>
    </row>
    <row r="893" spans="8:9" x14ac:dyDescent="0.2">
      <c r="H893" s="28"/>
      <c r="I893" s="28"/>
    </row>
    <row r="894" spans="8:9" x14ac:dyDescent="0.2">
      <c r="H894" s="28"/>
      <c r="I894" s="28"/>
    </row>
    <row r="895" spans="8:9" x14ac:dyDescent="0.2">
      <c r="H895" s="28"/>
      <c r="I895" s="28"/>
    </row>
    <row r="896" spans="8:9" x14ac:dyDescent="0.2">
      <c r="H896" s="28"/>
      <c r="I896" s="28"/>
    </row>
    <row r="897" spans="8:9" x14ac:dyDescent="0.2">
      <c r="H897" s="28"/>
      <c r="I897" s="28"/>
    </row>
    <row r="898" spans="8:9" x14ac:dyDescent="0.2">
      <c r="H898" s="28"/>
      <c r="I898" s="28"/>
    </row>
    <row r="899" spans="8:9" x14ac:dyDescent="0.2">
      <c r="H899" s="28"/>
      <c r="I899" s="28"/>
    </row>
    <row r="900" spans="8:9" x14ac:dyDescent="0.2">
      <c r="H900" s="28"/>
      <c r="I900" s="28"/>
    </row>
    <row r="901" spans="8:9" x14ac:dyDescent="0.2">
      <c r="H901" s="28"/>
      <c r="I901" s="28"/>
    </row>
    <row r="902" spans="8:9" x14ac:dyDescent="0.2">
      <c r="H902" s="28"/>
      <c r="I902" s="28"/>
    </row>
    <row r="903" spans="8:9" x14ac:dyDescent="0.2">
      <c r="H903" s="28"/>
      <c r="I903" s="28"/>
    </row>
    <row r="904" spans="8:9" x14ac:dyDescent="0.2">
      <c r="H904" s="28"/>
      <c r="I904" s="28"/>
    </row>
    <row r="905" spans="8:9" x14ac:dyDescent="0.2">
      <c r="H905" s="28"/>
      <c r="I905" s="28"/>
    </row>
    <row r="906" spans="8:9" x14ac:dyDescent="0.2">
      <c r="H906" s="28"/>
      <c r="I906" s="28"/>
    </row>
    <row r="907" spans="8:9" x14ac:dyDescent="0.2">
      <c r="H907" s="28"/>
      <c r="I907" s="28"/>
    </row>
    <row r="908" spans="8:9" x14ac:dyDescent="0.2">
      <c r="H908" s="28"/>
      <c r="I908" s="28"/>
    </row>
    <row r="909" spans="8:9" x14ac:dyDescent="0.2">
      <c r="H909" s="28"/>
      <c r="I909" s="28"/>
    </row>
    <row r="910" spans="8:9" x14ac:dyDescent="0.2">
      <c r="H910" s="28"/>
      <c r="I910" s="28"/>
    </row>
    <row r="911" spans="8:9" x14ac:dyDescent="0.2">
      <c r="H911" s="28"/>
      <c r="I911" s="28"/>
    </row>
    <row r="912" spans="8:9" x14ac:dyDescent="0.2">
      <c r="H912" s="28"/>
      <c r="I912" s="28"/>
    </row>
    <row r="913" spans="8:9" x14ac:dyDescent="0.2">
      <c r="H913" s="28"/>
      <c r="I913" s="28"/>
    </row>
    <row r="914" spans="8:9" x14ac:dyDescent="0.2">
      <c r="H914" s="28"/>
      <c r="I914" s="28"/>
    </row>
    <row r="915" spans="8:9" x14ac:dyDescent="0.2">
      <c r="H915" s="28"/>
      <c r="I915" s="28"/>
    </row>
    <row r="916" spans="8:9" x14ac:dyDescent="0.2">
      <c r="H916" s="28"/>
      <c r="I916" s="28"/>
    </row>
    <row r="917" spans="8:9" x14ac:dyDescent="0.2">
      <c r="H917" s="28"/>
      <c r="I917" s="28"/>
    </row>
    <row r="918" spans="8:9" x14ac:dyDescent="0.2">
      <c r="H918" s="28"/>
      <c r="I918" s="28"/>
    </row>
    <row r="919" spans="8:9" x14ac:dyDescent="0.2">
      <c r="H919" s="28"/>
      <c r="I919" s="28"/>
    </row>
    <row r="920" spans="8:9" x14ac:dyDescent="0.2">
      <c r="H920" s="28"/>
      <c r="I920" s="28"/>
    </row>
    <row r="921" spans="8:9" x14ac:dyDescent="0.2">
      <c r="H921" s="28"/>
      <c r="I921" s="28"/>
    </row>
    <row r="922" spans="8:9" x14ac:dyDescent="0.2">
      <c r="H922" s="28"/>
      <c r="I922" s="28"/>
    </row>
    <row r="923" spans="8:9" x14ac:dyDescent="0.2">
      <c r="H923" s="28"/>
      <c r="I923" s="28"/>
    </row>
    <row r="924" spans="8:9" x14ac:dyDescent="0.2">
      <c r="H924" s="28"/>
      <c r="I924" s="28"/>
    </row>
    <row r="925" spans="8:9" x14ac:dyDescent="0.2">
      <c r="H925" s="28"/>
      <c r="I925" s="28"/>
    </row>
    <row r="926" spans="8:9" x14ac:dyDescent="0.2">
      <c r="H926" s="28"/>
      <c r="I926" s="28"/>
    </row>
    <row r="927" spans="8:9" x14ac:dyDescent="0.2">
      <c r="H927" s="28"/>
      <c r="I927" s="28"/>
    </row>
    <row r="928" spans="8:9" x14ac:dyDescent="0.2">
      <c r="H928" s="28"/>
      <c r="I928" s="28"/>
    </row>
    <row r="929" spans="8:9" x14ac:dyDescent="0.2">
      <c r="H929" s="28"/>
      <c r="I929" s="28"/>
    </row>
    <row r="930" spans="8:9" x14ac:dyDescent="0.2">
      <c r="H930" s="28"/>
      <c r="I930" s="28"/>
    </row>
    <row r="931" spans="8:9" x14ac:dyDescent="0.2">
      <c r="H931" s="28"/>
      <c r="I931" s="28"/>
    </row>
    <row r="932" spans="8:9" x14ac:dyDescent="0.2">
      <c r="H932" s="28"/>
      <c r="I932" s="28"/>
    </row>
    <row r="933" spans="8:9" x14ac:dyDescent="0.2">
      <c r="H933" s="28"/>
      <c r="I933" s="28"/>
    </row>
    <row r="934" spans="8:9" x14ac:dyDescent="0.2">
      <c r="H934" s="28"/>
      <c r="I934" s="28"/>
    </row>
    <row r="935" spans="8:9" x14ac:dyDescent="0.2">
      <c r="H935" s="28"/>
      <c r="I935" s="28"/>
    </row>
    <row r="936" spans="8:9" x14ac:dyDescent="0.2">
      <c r="H936" s="28"/>
      <c r="I936" s="28"/>
    </row>
    <row r="937" spans="8:9" x14ac:dyDescent="0.2">
      <c r="H937" s="28"/>
      <c r="I937" s="28"/>
    </row>
    <row r="938" spans="8:9" x14ac:dyDescent="0.2">
      <c r="H938" s="28"/>
      <c r="I938" s="28"/>
    </row>
    <row r="939" spans="8:9" x14ac:dyDescent="0.2">
      <c r="H939" s="28"/>
      <c r="I939" s="28"/>
    </row>
    <row r="940" spans="8:9" x14ac:dyDescent="0.2">
      <c r="H940" s="28"/>
      <c r="I940" s="28"/>
    </row>
    <row r="941" spans="8:9" x14ac:dyDescent="0.2">
      <c r="H941" s="28"/>
      <c r="I941" s="28"/>
    </row>
    <row r="942" spans="8:9" x14ac:dyDescent="0.2">
      <c r="H942" s="28"/>
      <c r="I942" s="28"/>
    </row>
    <row r="943" spans="8:9" x14ac:dyDescent="0.2">
      <c r="H943" s="28"/>
      <c r="I943" s="28"/>
    </row>
    <row r="944" spans="8:9" x14ac:dyDescent="0.2">
      <c r="H944" s="28"/>
      <c r="I944" s="28"/>
    </row>
    <row r="945" spans="8:9" x14ac:dyDescent="0.2">
      <c r="H945" s="28"/>
      <c r="I945" s="28"/>
    </row>
    <row r="946" spans="8:9" x14ac:dyDescent="0.2">
      <c r="H946" s="28"/>
      <c r="I946" s="28"/>
    </row>
    <row r="947" spans="8:9" x14ac:dyDescent="0.2">
      <c r="H947" s="28"/>
      <c r="I947" s="28"/>
    </row>
    <row r="948" spans="8:9" x14ac:dyDescent="0.2">
      <c r="H948" s="28"/>
      <c r="I948" s="28"/>
    </row>
    <row r="949" spans="8:9" x14ac:dyDescent="0.2">
      <c r="H949" s="28"/>
      <c r="I949" s="28"/>
    </row>
    <row r="950" spans="8:9" x14ac:dyDescent="0.2">
      <c r="H950" s="28"/>
      <c r="I950" s="28"/>
    </row>
    <row r="951" spans="8:9" x14ac:dyDescent="0.2">
      <c r="H951" s="28"/>
      <c r="I951" s="28"/>
    </row>
    <row r="952" spans="8:9" x14ac:dyDescent="0.2">
      <c r="H952" s="28"/>
      <c r="I952" s="28"/>
    </row>
    <row r="953" spans="8:9" x14ac:dyDescent="0.2">
      <c r="H953" s="28"/>
      <c r="I953" s="28"/>
    </row>
    <row r="954" spans="8:9" x14ac:dyDescent="0.2">
      <c r="H954" s="28"/>
      <c r="I954" s="28"/>
    </row>
    <row r="955" spans="8:9" x14ac:dyDescent="0.2">
      <c r="H955" s="28"/>
      <c r="I955" s="28"/>
    </row>
    <row r="956" spans="8:9" x14ac:dyDescent="0.2">
      <c r="H956" s="28"/>
      <c r="I956" s="28"/>
    </row>
    <row r="957" spans="8:9" x14ac:dyDescent="0.2">
      <c r="H957" s="28"/>
      <c r="I957" s="28"/>
    </row>
    <row r="958" spans="8:9" x14ac:dyDescent="0.2">
      <c r="H958" s="28"/>
      <c r="I958" s="28"/>
    </row>
    <row r="959" spans="8:9" x14ac:dyDescent="0.2">
      <c r="H959" s="28"/>
      <c r="I959" s="28"/>
    </row>
    <row r="960" spans="8:9" x14ac:dyDescent="0.2">
      <c r="H960" s="28"/>
      <c r="I960" s="28"/>
    </row>
    <row r="961" spans="8:9" x14ac:dyDescent="0.2">
      <c r="H961" s="28"/>
      <c r="I961" s="28"/>
    </row>
    <row r="962" spans="8:9" x14ac:dyDescent="0.2">
      <c r="H962" s="28"/>
      <c r="I962" s="28"/>
    </row>
    <row r="963" spans="8:9" x14ac:dyDescent="0.2">
      <c r="H963" s="28"/>
      <c r="I963" s="28"/>
    </row>
    <row r="964" spans="8:9" x14ac:dyDescent="0.2">
      <c r="H964" s="28"/>
      <c r="I964" s="28"/>
    </row>
    <row r="965" spans="8:9" x14ac:dyDescent="0.2">
      <c r="H965" s="28"/>
      <c r="I965" s="28"/>
    </row>
    <row r="966" spans="8:9" x14ac:dyDescent="0.2">
      <c r="H966" s="28"/>
      <c r="I966" s="28"/>
    </row>
    <row r="967" spans="8:9" x14ac:dyDescent="0.2">
      <c r="H967" s="28"/>
      <c r="I967" s="28"/>
    </row>
    <row r="968" spans="8:9" x14ac:dyDescent="0.2">
      <c r="H968" s="28"/>
      <c r="I968" s="28"/>
    </row>
    <row r="969" spans="8:9" x14ac:dyDescent="0.2">
      <c r="H969" s="28"/>
      <c r="I969" s="28"/>
    </row>
    <row r="970" spans="8:9" x14ac:dyDescent="0.2">
      <c r="H970" s="28"/>
      <c r="I970" s="28"/>
    </row>
    <row r="971" spans="8:9" x14ac:dyDescent="0.2">
      <c r="H971" s="28"/>
      <c r="I971" s="28"/>
    </row>
    <row r="972" spans="8:9" x14ac:dyDescent="0.2">
      <c r="H972" s="28"/>
      <c r="I972" s="28"/>
    </row>
    <row r="973" spans="8:9" x14ac:dyDescent="0.2">
      <c r="H973" s="28"/>
      <c r="I973" s="28"/>
    </row>
    <row r="974" spans="8:9" x14ac:dyDescent="0.2">
      <c r="H974" s="28"/>
      <c r="I974" s="28"/>
    </row>
    <row r="975" spans="8:9" x14ac:dyDescent="0.2">
      <c r="H975" s="28"/>
      <c r="I975" s="28"/>
    </row>
    <row r="976" spans="8:9" x14ac:dyDescent="0.2">
      <c r="H976" s="28"/>
      <c r="I976" s="28"/>
    </row>
    <row r="977" spans="8:9" x14ac:dyDescent="0.2">
      <c r="H977" s="28"/>
      <c r="I977" s="28"/>
    </row>
    <row r="978" spans="8:9" x14ac:dyDescent="0.2">
      <c r="H978" s="28"/>
      <c r="I978" s="28"/>
    </row>
    <row r="979" spans="8:9" x14ac:dyDescent="0.2">
      <c r="H979" s="28"/>
      <c r="I979" s="28"/>
    </row>
    <row r="980" spans="8:9" x14ac:dyDescent="0.2">
      <c r="H980" s="28"/>
      <c r="I980" s="28"/>
    </row>
    <row r="981" spans="8:9" x14ac:dyDescent="0.2">
      <c r="H981" s="28"/>
      <c r="I981" s="28"/>
    </row>
    <row r="982" spans="8:9" x14ac:dyDescent="0.2">
      <c r="H982" s="28"/>
      <c r="I982" s="28"/>
    </row>
    <row r="983" spans="8:9" x14ac:dyDescent="0.2">
      <c r="H983" s="28"/>
      <c r="I983" s="28"/>
    </row>
    <row r="984" spans="8:9" x14ac:dyDescent="0.2">
      <c r="H984" s="28"/>
      <c r="I984" s="28"/>
    </row>
    <row r="985" spans="8:9" x14ac:dyDescent="0.2">
      <c r="H985" s="28"/>
      <c r="I985" s="28"/>
    </row>
    <row r="986" spans="8:9" x14ac:dyDescent="0.2">
      <c r="H986" s="28"/>
      <c r="I986" s="28"/>
    </row>
    <row r="987" spans="8:9" x14ac:dyDescent="0.2">
      <c r="H987" s="28"/>
      <c r="I987" s="28"/>
    </row>
    <row r="988" spans="8:9" x14ac:dyDescent="0.2">
      <c r="H988" s="28"/>
      <c r="I988" s="28"/>
    </row>
    <row r="989" spans="8:9" x14ac:dyDescent="0.2">
      <c r="H989" s="28"/>
      <c r="I989" s="28"/>
    </row>
    <row r="990" spans="8:9" x14ac:dyDescent="0.2">
      <c r="H990" s="28"/>
      <c r="I990" s="28"/>
    </row>
    <row r="991" spans="8:9" x14ac:dyDescent="0.2">
      <c r="H991" s="28"/>
      <c r="I991" s="28"/>
    </row>
    <row r="992" spans="8:9" x14ac:dyDescent="0.2">
      <c r="H992" s="28"/>
      <c r="I992" s="28"/>
    </row>
    <row r="993" spans="8:9" x14ac:dyDescent="0.2">
      <c r="H993" s="28"/>
      <c r="I993" s="28"/>
    </row>
    <row r="994" spans="8:9" x14ac:dyDescent="0.2">
      <c r="H994" s="28"/>
      <c r="I994" s="28"/>
    </row>
    <row r="995" spans="8:9" x14ac:dyDescent="0.2">
      <c r="H995" s="28"/>
      <c r="I995" s="28"/>
    </row>
    <row r="996" spans="8:9" x14ac:dyDescent="0.2">
      <c r="H996" s="28"/>
      <c r="I996" s="28"/>
    </row>
    <row r="997" spans="8:9" x14ac:dyDescent="0.2">
      <c r="H997" s="28"/>
      <c r="I997" s="28"/>
    </row>
    <row r="998" spans="8:9" x14ac:dyDescent="0.2">
      <c r="H998" s="28"/>
      <c r="I998" s="28"/>
    </row>
    <row r="999" spans="8:9" x14ac:dyDescent="0.2">
      <c r="H999" s="28"/>
      <c r="I999" s="28"/>
    </row>
    <row r="1000" spans="8:9" x14ac:dyDescent="0.2">
      <c r="H1000" s="28"/>
      <c r="I1000" s="28"/>
    </row>
    <row r="1001" spans="8:9" x14ac:dyDescent="0.2">
      <c r="H1001" s="28"/>
      <c r="I1001" s="28"/>
    </row>
  </sheetData>
  <sheetProtection password="C1BD" sheet="1" objects="1" scenarios="1"/>
  <mergeCells count="2">
    <mergeCell ref="A1:L1"/>
    <mergeCell ref="B41:D41"/>
  </mergeCells>
  <dataValidations count="1">
    <dataValidation type="decimal" allowBlank="1" showInputMessage="1" showErrorMessage="1" prompt="Please enter a value between 0.5 and 2" sqref="F4:G38" xr:uid="{00000000-0002-0000-0200-000000000000}">
      <formula1>0.25</formula1>
      <formula2>2</formula2>
    </dataValidation>
  </dataValidations>
  <printOptions horizontalCentered="1" verticalCentered="1"/>
  <pageMargins left="0.5" right="0.5" top="0.25" bottom="0.35" header="0" footer="0"/>
  <pageSetup paperSize="5" scale="72" orientation="landscape" r:id="rId1"/>
  <headerFooter>
    <oddFooter>&amp;L&amp;A&amp;R&amp;10&amp;F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2D69B"/>
  </sheetPr>
  <dimension ref="A1:L1001"/>
  <sheetViews>
    <sheetView workbookViewId="0">
      <pane ySplit="2" topLeftCell="A32" activePane="bottomLeft" state="frozen"/>
      <selection pane="bottomLeft" activeCell="A88" sqref="A88"/>
    </sheetView>
  </sheetViews>
  <sheetFormatPr defaultColWidth="12.625" defaultRowHeight="14.25" x14ac:dyDescent="0.2"/>
  <cols>
    <col min="1" max="1" width="24" style="31" customWidth="1"/>
    <col min="2" max="2" width="31.625" style="31" customWidth="1"/>
    <col min="3" max="3" width="29.625" style="31" customWidth="1"/>
    <col min="4" max="4" width="7.125" style="31" customWidth="1"/>
    <col min="5" max="5" width="9.625" style="31" customWidth="1"/>
    <col min="6" max="7" width="11.5" style="31" customWidth="1"/>
    <col min="8" max="9" width="10.625" style="31" customWidth="1"/>
    <col min="10" max="10" width="8.5" style="31" customWidth="1"/>
    <col min="11" max="11" width="12.625" style="31" customWidth="1"/>
    <col min="12" max="12" width="13.125" style="31" customWidth="1"/>
    <col min="13" max="16384" width="12.625" style="31"/>
  </cols>
  <sheetData>
    <row r="1" spans="1:12" ht="15.75" x14ac:dyDescent="0.2">
      <c r="A1" s="82" t="s">
        <v>17</v>
      </c>
      <c r="B1" s="83"/>
      <c r="C1" s="83"/>
      <c r="D1" s="83"/>
      <c r="E1" s="83"/>
      <c r="F1" s="83"/>
      <c r="G1" s="83"/>
      <c r="H1" s="83"/>
      <c r="I1" s="83"/>
      <c r="J1" s="83"/>
      <c r="K1" s="83"/>
      <c r="L1" s="83"/>
    </row>
    <row r="2" spans="1:12" ht="51" x14ac:dyDescent="0.2">
      <c r="A2" s="8" t="s">
        <v>379</v>
      </c>
      <c r="B2" s="8" t="s">
        <v>19</v>
      </c>
      <c r="C2" s="8" t="s">
        <v>20</v>
      </c>
      <c r="D2" s="8" t="s">
        <v>21</v>
      </c>
      <c r="E2" s="9" t="s">
        <v>22</v>
      </c>
      <c r="F2" s="8" t="s">
        <v>23</v>
      </c>
      <c r="G2" s="8" t="s">
        <v>24</v>
      </c>
      <c r="H2" s="9" t="s">
        <v>380</v>
      </c>
      <c r="I2" s="9" t="s">
        <v>381</v>
      </c>
      <c r="J2" s="8" t="s">
        <v>27</v>
      </c>
      <c r="K2" s="9" t="s">
        <v>28</v>
      </c>
      <c r="L2" s="9" t="s">
        <v>306</v>
      </c>
    </row>
    <row r="3" spans="1:12" x14ac:dyDescent="0.2">
      <c r="A3" s="10" t="s">
        <v>382</v>
      </c>
      <c r="B3" s="11"/>
      <c r="C3" s="11"/>
      <c r="D3" s="11"/>
      <c r="E3" s="11"/>
      <c r="F3" s="11"/>
      <c r="G3" s="11"/>
      <c r="H3" s="29"/>
      <c r="I3" s="29"/>
      <c r="J3" s="11"/>
      <c r="K3" s="29"/>
      <c r="L3" s="29"/>
    </row>
    <row r="4" spans="1:12" ht="25.5" x14ac:dyDescent="0.2">
      <c r="A4" s="12" t="s">
        <v>383</v>
      </c>
      <c r="B4" s="12" t="s">
        <v>384</v>
      </c>
      <c r="C4" s="12"/>
      <c r="D4" s="12" t="s">
        <v>121</v>
      </c>
      <c r="E4" s="14">
        <v>5.25</v>
      </c>
      <c r="F4" s="15"/>
      <c r="G4" s="16"/>
      <c r="H4" s="14">
        <f t="shared" ref="H4:H47" si="0">ROUND(E4*F4,2)</f>
        <v>0</v>
      </c>
      <c r="I4" s="14">
        <f t="shared" ref="I4:I47" si="1">ROUND(E4*G4,2)</f>
        <v>0</v>
      </c>
      <c r="J4" s="18">
        <v>120</v>
      </c>
      <c r="K4" s="14">
        <f t="shared" ref="K4:K47" si="2">H4*J4</f>
        <v>0</v>
      </c>
      <c r="L4" s="14">
        <f t="shared" ref="L4:L20" si="3">I4*J4</f>
        <v>0</v>
      </c>
    </row>
    <row r="5" spans="1:12" ht="38.25" x14ac:dyDescent="0.2">
      <c r="A5" s="12" t="s">
        <v>385</v>
      </c>
      <c r="B5" s="12" t="s">
        <v>386</v>
      </c>
      <c r="C5" s="12" t="s">
        <v>387</v>
      </c>
      <c r="D5" s="12" t="s">
        <v>34</v>
      </c>
      <c r="E5" s="14">
        <v>526</v>
      </c>
      <c r="F5" s="15"/>
      <c r="G5" s="16"/>
      <c r="H5" s="14">
        <f t="shared" si="0"/>
        <v>0</v>
      </c>
      <c r="I5" s="14">
        <f t="shared" si="1"/>
        <v>0</v>
      </c>
      <c r="J5" s="18">
        <v>360</v>
      </c>
      <c r="K5" s="14">
        <f t="shared" si="2"/>
        <v>0</v>
      </c>
      <c r="L5" s="14">
        <f t="shared" si="3"/>
        <v>0</v>
      </c>
    </row>
    <row r="6" spans="1:12" ht="25.5" x14ac:dyDescent="0.2">
      <c r="A6" s="12" t="s">
        <v>388</v>
      </c>
      <c r="B6" s="12" t="s">
        <v>389</v>
      </c>
      <c r="C6" s="12" t="s">
        <v>603</v>
      </c>
      <c r="D6" s="12" t="s">
        <v>76</v>
      </c>
      <c r="E6" s="14">
        <v>2.4</v>
      </c>
      <c r="F6" s="15"/>
      <c r="G6" s="16"/>
      <c r="H6" s="14">
        <f t="shared" si="0"/>
        <v>0</v>
      </c>
      <c r="I6" s="14">
        <f t="shared" si="1"/>
        <v>0</v>
      </c>
      <c r="J6" s="18">
        <v>3600</v>
      </c>
      <c r="K6" s="14">
        <f t="shared" si="2"/>
        <v>0</v>
      </c>
      <c r="L6" s="14">
        <f t="shared" si="3"/>
        <v>0</v>
      </c>
    </row>
    <row r="7" spans="1:12" ht="25.5" x14ac:dyDescent="0.2">
      <c r="A7" s="12" t="s">
        <v>390</v>
      </c>
      <c r="B7" s="12" t="s">
        <v>391</v>
      </c>
      <c r="C7" s="12" t="s">
        <v>392</v>
      </c>
      <c r="D7" s="12" t="s">
        <v>34</v>
      </c>
      <c r="E7" s="14">
        <v>84</v>
      </c>
      <c r="F7" s="15"/>
      <c r="G7" s="16"/>
      <c r="H7" s="14">
        <f t="shared" si="0"/>
        <v>0</v>
      </c>
      <c r="I7" s="14">
        <f t="shared" si="1"/>
        <v>0</v>
      </c>
      <c r="J7" s="18">
        <v>200</v>
      </c>
      <c r="K7" s="14">
        <f t="shared" si="2"/>
        <v>0</v>
      </c>
      <c r="L7" s="14">
        <f t="shared" si="3"/>
        <v>0</v>
      </c>
    </row>
    <row r="8" spans="1:12" x14ac:dyDescent="0.2">
      <c r="A8" s="12" t="s">
        <v>393</v>
      </c>
      <c r="B8" s="12"/>
      <c r="C8" s="12"/>
      <c r="D8" s="12" t="s">
        <v>34</v>
      </c>
      <c r="E8" s="14">
        <v>55</v>
      </c>
      <c r="F8" s="15"/>
      <c r="G8" s="16"/>
      <c r="H8" s="14">
        <f t="shared" si="0"/>
        <v>0</v>
      </c>
      <c r="I8" s="14">
        <f t="shared" si="1"/>
        <v>0</v>
      </c>
      <c r="J8" s="18">
        <v>6</v>
      </c>
      <c r="K8" s="14">
        <f t="shared" si="2"/>
        <v>0</v>
      </c>
      <c r="L8" s="14">
        <f t="shared" si="3"/>
        <v>0</v>
      </c>
    </row>
    <row r="9" spans="1:12" ht="25.5" x14ac:dyDescent="0.2">
      <c r="A9" s="12" t="s">
        <v>394</v>
      </c>
      <c r="B9" s="12" t="s">
        <v>395</v>
      </c>
      <c r="C9" s="12" t="s">
        <v>396</v>
      </c>
      <c r="D9" s="12" t="s">
        <v>34</v>
      </c>
      <c r="E9" s="14">
        <v>257</v>
      </c>
      <c r="F9" s="15"/>
      <c r="G9" s="16"/>
      <c r="H9" s="14">
        <f t="shared" si="0"/>
        <v>0</v>
      </c>
      <c r="I9" s="14">
        <f t="shared" si="1"/>
        <v>0</v>
      </c>
      <c r="J9" s="18">
        <v>24</v>
      </c>
      <c r="K9" s="14">
        <f t="shared" si="2"/>
        <v>0</v>
      </c>
      <c r="L9" s="14">
        <f t="shared" si="3"/>
        <v>0</v>
      </c>
    </row>
    <row r="10" spans="1:12" ht="38.25" x14ac:dyDescent="0.2">
      <c r="A10" s="12" t="s">
        <v>397</v>
      </c>
      <c r="B10" s="12"/>
      <c r="C10" s="12" t="s">
        <v>398</v>
      </c>
      <c r="D10" s="12" t="s">
        <v>34</v>
      </c>
      <c r="E10" s="14">
        <v>27</v>
      </c>
      <c r="F10" s="15"/>
      <c r="G10" s="16"/>
      <c r="H10" s="14">
        <f t="shared" si="0"/>
        <v>0</v>
      </c>
      <c r="I10" s="14">
        <f t="shared" si="1"/>
        <v>0</v>
      </c>
      <c r="J10" s="18">
        <v>40</v>
      </c>
      <c r="K10" s="14">
        <f t="shared" si="2"/>
        <v>0</v>
      </c>
      <c r="L10" s="14">
        <f t="shared" si="3"/>
        <v>0</v>
      </c>
    </row>
    <row r="11" spans="1:12" x14ac:dyDescent="0.2">
      <c r="A11" s="12" t="s">
        <v>399</v>
      </c>
      <c r="B11" s="12" t="s">
        <v>400</v>
      </c>
      <c r="C11" s="30"/>
      <c r="D11" s="12" t="s">
        <v>34</v>
      </c>
      <c r="E11" s="14">
        <v>52</v>
      </c>
      <c r="F11" s="15"/>
      <c r="G11" s="16"/>
      <c r="H11" s="14">
        <f t="shared" si="0"/>
        <v>0</v>
      </c>
      <c r="I11" s="14">
        <f t="shared" si="1"/>
        <v>0</v>
      </c>
      <c r="J11" s="18">
        <v>180</v>
      </c>
      <c r="K11" s="14">
        <f t="shared" si="2"/>
        <v>0</v>
      </c>
      <c r="L11" s="14">
        <f t="shared" si="3"/>
        <v>0</v>
      </c>
    </row>
    <row r="12" spans="1:12" ht="38.25" x14ac:dyDescent="0.2">
      <c r="A12" s="12" t="s">
        <v>401</v>
      </c>
      <c r="B12" s="12" t="s">
        <v>402</v>
      </c>
      <c r="C12" s="12" t="s">
        <v>403</v>
      </c>
      <c r="D12" s="12" t="s">
        <v>34</v>
      </c>
      <c r="E12" s="14">
        <v>16.7</v>
      </c>
      <c r="F12" s="15"/>
      <c r="G12" s="16"/>
      <c r="H12" s="14">
        <f t="shared" si="0"/>
        <v>0</v>
      </c>
      <c r="I12" s="14">
        <f t="shared" si="1"/>
        <v>0</v>
      </c>
      <c r="J12" s="18">
        <v>800</v>
      </c>
      <c r="K12" s="14">
        <f t="shared" si="2"/>
        <v>0</v>
      </c>
      <c r="L12" s="14">
        <f t="shared" si="3"/>
        <v>0</v>
      </c>
    </row>
    <row r="13" spans="1:12" ht="25.5" x14ac:dyDescent="0.2">
      <c r="A13" s="12" t="s">
        <v>404</v>
      </c>
      <c r="B13" s="12" t="s">
        <v>405</v>
      </c>
      <c r="C13" s="12" t="s">
        <v>406</v>
      </c>
      <c r="D13" s="12" t="s">
        <v>34</v>
      </c>
      <c r="E13" s="14">
        <v>481</v>
      </c>
      <c r="F13" s="15"/>
      <c r="G13" s="16"/>
      <c r="H13" s="14">
        <f t="shared" si="0"/>
        <v>0</v>
      </c>
      <c r="I13" s="14">
        <f t="shared" si="1"/>
        <v>0</v>
      </c>
      <c r="J13" s="18">
        <v>1</v>
      </c>
      <c r="K13" s="14">
        <f t="shared" si="2"/>
        <v>0</v>
      </c>
      <c r="L13" s="14">
        <f t="shared" si="3"/>
        <v>0</v>
      </c>
    </row>
    <row r="14" spans="1:12" ht="25.5" x14ac:dyDescent="0.2">
      <c r="A14" s="12" t="s">
        <v>407</v>
      </c>
      <c r="B14" s="12" t="s">
        <v>408</v>
      </c>
      <c r="C14" s="30"/>
      <c r="D14" s="12" t="s">
        <v>121</v>
      </c>
      <c r="E14" s="14">
        <v>5.0999999999999996</v>
      </c>
      <c r="F14" s="15"/>
      <c r="G14" s="16"/>
      <c r="H14" s="14">
        <f t="shared" si="0"/>
        <v>0</v>
      </c>
      <c r="I14" s="14">
        <f t="shared" si="1"/>
        <v>0</v>
      </c>
      <c r="J14" s="18">
        <v>480</v>
      </c>
      <c r="K14" s="14">
        <f t="shared" si="2"/>
        <v>0</v>
      </c>
      <c r="L14" s="14">
        <f t="shared" si="3"/>
        <v>0</v>
      </c>
    </row>
    <row r="15" spans="1:12" ht="25.5" x14ac:dyDescent="0.2">
      <c r="A15" s="12" t="s">
        <v>409</v>
      </c>
      <c r="B15" s="12" t="s">
        <v>389</v>
      </c>
      <c r="C15" s="30" t="s">
        <v>603</v>
      </c>
      <c r="D15" s="12" t="s">
        <v>76</v>
      </c>
      <c r="E15" s="14">
        <v>2.2999999999999998</v>
      </c>
      <c r="F15" s="15"/>
      <c r="G15" s="16"/>
      <c r="H15" s="14">
        <f t="shared" si="0"/>
        <v>0</v>
      </c>
      <c r="I15" s="14">
        <f t="shared" si="1"/>
        <v>0</v>
      </c>
      <c r="J15" s="18">
        <v>1000</v>
      </c>
      <c r="K15" s="14">
        <f t="shared" si="2"/>
        <v>0</v>
      </c>
      <c r="L15" s="14">
        <f t="shared" si="3"/>
        <v>0</v>
      </c>
    </row>
    <row r="16" spans="1:12" x14ac:dyDescent="0.2">
      <c r="A16" s="12" t="s">
        <v>410</v>
      </c>
      <c r="B16" s="12"/>
      <c r="C16" s="12"/>
      <c r="D16" s="12" t="s">
        <v>76</v>
      </c>
      <c r="E16" s="14">
        <v>1.5</v>
      </c>
      <c r="F16" s="15"/>
      <c r="G16" s="16"/>
      <c r="H16" s="14">
        <f t="shared" si="0"/>
        <v>0</v>
      </c>
      <c r="I16" s="14">
        <f t="shared" si="1"/>
        <v>0</v>
      </c>
      <c r="J16" s="18">
        <v>600</v>
      </c>
      <c r="K16" s="14">
        <f t="shared" si="2"/>
        <v>0</v>
      </c>
      <c r="L16" s="14">
        <f t="shared" si="3"/>
        <v>0</v>
      </c>
    </row>
    <row r="17" spans="1:12" ht="25.5" x14ac:dyDescent="0.2">
      <c r="A17" s="12" t="s">
        <v>411</v>
      </c>
      <c r="B17" s="12" t="s">
        <v>412</v>
      </c>
      <c r="C17" s="12" t="s">
        <v>387</v>
      </c>
      <c r="D17" s="12" t="s">
        <v>34</v>
      </c>
      <c r="E17" s="14">
        <v>286</v>
      </c>
      <c r="F17" s="15"/>
      <c r="G17" s="16"/>
      <c r="H17" s="14">
        <f t="shared" si="0"/>
        <v>0</v>
      </c>
      <c r="I17" s="14">
        <f t="shared" si="1"/>
        <v>0</v>
      </c>
      <c r="J17" s="18">
        <v>240</v>
      </c>
      <c r="K17" s="14">
        <f t="shared" si="2"/>
        <v>0</v>
      </c>
      <c r="L17" s="14">
        <f t="shared" si="3"/>
        <v>0</v>
      </c>
    </row>
    <row r="18" spans="1:12" ht="25.5" x14ac:dyDescent="0.2">
      <c r="A18" s="12" t="s">
        <v>413</v>
      </c>
      <c r="B18" s="12" t="s">
        <v>414</v>
      </c>
      <c r="C18" s="12" t="s">
        <v>387</v>
      </c>
      <c r="D18" s="12" t="s">
        <v>34</v>
      </c>
      <c r="E18" s="14">
        <v>142</v>
      </c>
      <c r="F18" s="15"/>
      <c r="G18" s="16"/>
      <c r="H18" s="14">
        <f t="shared" si="0"/>
        <v>0</v>
      </c>
      <c r="I18" s="14">
        <f t="shared" si="1"/>
        <v>0</v>
      </c>
      <c r="J18" s="18">
        <v>60</v>
      </c>
      <c r="K18" s="14">
        <f t="shared" si="2"/>
        <v>0</v>
      </c>
      <c r="L18" s="14">
        <f t="shared" si="3"/>
        <v>0</v>
      </c>
    </row>
    <row r="19" spans="1:12" ht="25.5" x14ac:dyDescent="0.2">
      <c r="A19" s="12" t="s">
        <v>415</v>
      </c>
      <c r="B19" s="12" t="s">
        <v>412</v>
      </c>
      <c r="C19" s="12" t="s">
        <v>387</v>
      </c>
      <c r="D19" s="12" t="s">
        <v>34</v>
      </c>
      <c r="E19" s="14">
        <v>323</v>
      </c>
      <c r="F19" s="15"/>
      <c r="G19" s="16"/>
      <c r="H19" s="14">
        <f t="shared" si="0"/>
        <v>0</v>
      </c>
      <c r="I19" s="14">
        <f t="shared" si="1"/>
        <v>0</v>
      </c>
      <c r="J19" s="18">
        <v>120</v>
      </c>
      <c r="K19" s="14">
        <f t="shared" si="2"/>
        <v>0</v>
      </c>
      <c r="L19" s="14">
        <f t="shared" si="3"/>
        <v>0</v>
      </c>
    </row>
    <row r="20" spans="1:12" ht="25.5" x14ac:dyDescent="0.2">
      <c r="A20" s="12" t="s">
        <v>416</v>
      </c>
      <c r="B20" s="12" t="s">
        <v>417</v>
      </c>
      <c r="C20" s="12" t="s">
        <v>387</v>
      </c>
      <c r="D20" s="12" t="s">
        <v>34</v>
      </c>
      <c r="E20" s="14">
        <v>150</v>
      </c>
      <c r="F20" s="15"/>
      <c r="G20" s="16"/>
      <c r="H20" s="14">
        <f t="shared" si="0"/>
        <v>0</v>
      </c>
      <c r="I20" s="14">
        <f t="shared" si="1"/>
        <v>0</v>
      </c>
      <c r="J20" s="18">
        <v>40</v>
      </c>
      <c r="K20" s="14">
        <f t="shared" si="2"/>
        <v>0</v>
      </c>
      <c r="L20" s="14">
        <f t="shared" si="3"/>
        <v>0</v>
      </c>
    </row>
    <row r="21" spans="1:12" ht="76.5" x14ac:dyDescent="0.2">
      <c r="A21" s="12" t="s">
        <v>418</v>
      </c>
      <c r="B21" s="12" t="s">
        <v>419</v>
      </c>
      <c r="C21" s="30" t="s">
        <v>611</v>
      </c>
      <c r="D21" s="12" t="s">
        <v>34</v>
      </c>
      <c r="E21" s="14">
        <v>488</v>
      </c>
      <c r="F21" s="15"/>
      <c r="G21" s="16"/>
      <c r="H21" s="14">
        <f t="shared" si="0"/>
        <v>0</v>
      </c>
      <c r="I21" s="14">
        <f t="shared" si="1"/>
        <v>0</v>
      </c>
      <c r="J21" s="18">
        <v>6</v>
      </c>
      <c r="K21" s="14">
        <f t="shared" si="2"/>
        <v>0</v>
      </c>
      <c r="L21" s="14">
        <f t="shared" ref="L21:L47" si="4">J21*I21</f>
        <v>0</v>
      </c>
    </row>
    <row r="22" spans="1:12" x14ac:dyDescent="0.2">
      <c r="A22" s="12" t="s">
        <v>420</v>
      </c>
      <c r="B22" s="12" t="s">
        <v>421</v>
      </c>
      <c r="C22" s="12"/>
      <c r="D22" s="12" t="s">
        <v>76</v>
      </c>
      <c r="E22" s="14">
        <v>15.5</v>
      </c>
      <c r="F22" s="15"/>
      <c r="G22" s="16"/>
      <c r="H22" s="14">
        <f t="shared" si="0"/>
        <v>0</v>
      </c>
      <c r="I22" s="14">
        <f t="shared" si="1"/>
        <v>0</v>
      </c>
      <c r="J22" s="18">
        <v>200</v>
      </c>
      <c r="K22" s="14">
        <f t="shared" si="2"/>
        <v>0</v>
      </c>
      <c r="L22" s="14">
        <f t="shared" si="4"/>
        <v>0</v>
      </c>
    </row>
    <row r="23" spans="1:12" x14ac:dyDescent="0.2">
      <c r="A23" s="12" t="s">
        <v>422</v>
      </c>
      <c r="B23" s="12"/>
      <c r="C23" s="12"/>
      <c r="D23" s="12" t="s">
        <v>121</v>
      </c>
      <c r="E23" s="14">
        <v>10</v>
      </c>
      <c r="F23" s="15"/>
      <c r="G23" s="16"/>
      <c r="H23" s="14">
        <f t="shared" si="0"/>
        <v>0</v>
      </c>
      <c r="I23" s="14">
        <f t="shared" si="1"/>
        <v>0</v>
      </c>
      <c r="J23" s="18">
        <v>30</v>
      </c>
      <c r="K23" s="14">
        <f t="shared" si="2"/>
        <v>0</v>
      </c>
      <c r="L23" s="14">
        <f t="shared" si="4"/>
        <v>0</v>
      </c>
    </row>
    <row r="24" spans="1:12" x14ac:dyDescent="0.2">
      <c r="A24" s="12" t="s">
        <v>423</v>
      </c>
      <c r="B24" s="12" t="s">
        <v>424</v>
      </c>
      <c r="C24" s="30" t="s">
        <v>610</v>
      </c>
      <c r="D24" s="12" t="s">
        <v>121</v>
      </c>
      <c r="E24" s="14">
        <v>37.5</v>
      </c>
      <c r="F24" s="15"/>
      <c r="G24" s="16"/>
      <c r="H24" s="14">
        <f t="shared" si="0"/>
        <v>0</v>
      </c>
      <c r="I24" s="14">
        <f t="shared" si="1"/>
        <v>0</v>
      </c>
      <c r="J24" s="18">
        <v>600</v>
      </c>
      <c r="K24" s="14">
        <f t="shared" si="2"/>
        <v>0</v>
      </c>
      <c r="L24" s="14">
        <f t="shared" si="4"/>
        <v>0</v>
      </c>
    </row>
    <row r="25" spans="1:12" x14ac:dyDescent="0.2">
      <c r="A25" s="12" t="s">
        <v>425</v>
      </c>
      <c r="B25" s="12" t="s">
        <v>426</v>
      </c>
      <c r="C25" s="48"/>
      <c r="D25" s="12" t="s">
        <v>34</v>
      </c>
      <c r="E25" s="14">
        <v>337</v>
      </c>
      <c r="F25" s="15"/>
      <c r="G25" s="16"/>
      <c r="H25" s="14">
        <f t="shared" si="0"/>
        <v>0</v>
      </c>
      <c r="I25" s="14">
        <f t="shared" si="1"/>
        <v>0</v>
      </c>
      <c r="J25" s="18">
        <v>7</v>
      </c>
      <c r="K25" s="14">
        <f t="shared" si="2"/>
        <v>0</v>
      </c>
      <c r="L25" s="14">
        <f t="shared" si="4"/>
        <v>0</v>
      </c>
    </row>
    <row r="26" spans="1:12" ht="38.25" x14ac:dyDescent="0.2">
      <c r="A26" s="12" t="s">
        <v>427</v>
      </c>
      <c r="B26" s="12" t="s">
        <v>428</v>
      </c>
      <c r="C26" s="12" t="s">
        <v>429</v>
      </c>
      <c r="D26" s="12" t="s">
        <v>121</v>
      </c>
      <c r="E26" s="14">
        <v>2.5</v>
      </c>
      <c r="F26" s="15"/>
      <c r="G26" s="16"/>
      <c r="H26" s="14">
        <f t="shared" si="0"/>
        <v>0</v>
      </c>
      <c r="I26" s="14">
        <f t="shared" si="1"/>
        <v>0</v>
      </c>
      <c r="J26" s="18">
        <v>600</v>
      </c>
      <c r="K26" s="14">
        <f t="shared" si="2"/>
        <v>0</v>
      </c>
      <c r="L26" s="14">
        <f t="shared" si="4"/>
        <v>0</v>
      </c>
    </row>
    <row r="27" spans="1:12" ht="25.5" x14ac:dyDescent="0.2">
      <c r="A27" s="12" t="s">
        <v>430</v>
      </c>
      <c r="B27" s="12" t="s">
        <v>431</v>
      </c>
      <c r="C27" s="49" t="s">
        <v>609</v>
      </c>
      <c r="D27" s="12" t="s">
        <v>121</v>
      </c>
      <c r="E27" s="14">
        <v>8</v>
      </c>
      <c r="F27" s="15"/>
      <c r="G27" s="16"/>
      <c r="H27" s="14">
        <f t="shared" si="0"/>
        <v>0</v>
      </c>
      <c r="I27" s="14">
        <f t="shared" si="1"/>
        <v>0</v>
      </c>
      <c r="J27" s="18">
        <v>600</v>
      </c>
      <c r="K27" s="14">
        <f t="shared" si="2"/>
        <v>0</v>
      </c>
      <c r="L27" s="14">
        <f t="shared" si="4"/>
        <v>0</v>
      </c>
    </row>
    <row r="28" spans="1:12" ht="38.25" x14ac:dyDescent="0.2">
      <c r="A28" s="12" t="s">
        <v>432</v>
      </c>
      <c r="B28" s="12" t="s">
        <v>386</v>
      </c>
      <c r="C28" s="12" t="s">
        <v>387</v>
      </c>
      <c r="D28" s="12" t="s">
        <v>34</v>
      </c>
      <c r="E28" s="14">
        <v>523</v>
      </c>
      <c r="F28" s="15"/>
      <c r="G28" s="16"/>
      <c r="H28" s="14">
        <f t="shared" si="0"/>
        <v>0</v>
      </c>
      <c r="I28" s="14">
        <f t="shared" si="1"/>
        <v>0</v>
      </c>
      <c r="J28" s="18">
        <v>60</v>
      </c>
      <c r="K28" s="14">
        <f t="shared" si="2"/>
        <v>0</v>
      </c>
      <c r="L28" s="14">
        <f t="shared" si="4"/>
        <v>0</v>
      </c>
    </row>
    <row r="29" spans="1:12" ht="25.5" x14ac:dyDescent="0.2">
      <c r="A29" s="12" t="s">
        <v>433</v>
      </c>
      <c r="B29" s="12" t="s">
        <v>434</v>
      </c>
      <c r="C29" s="12"/>
      <c r="D29" s="12" t="s">
        <v>121</v>
      </c>
      <c r="E29" s="14">
        <v>5.3</v>
      </c>
      <c r="F29" s="15"/>
      <c r="G29" s="16"/>
      <c r="H29" s="14">
        <f t="shared" si="0"/>
        <v>0</v>
      </c>
      <c r="I29" s="14">
        <f t="shared" si="1"/>
        <v>0</v>
      </c>
      <c r="J29" s="18">
        <v>240</v>
      </c>
      <c r="K29" s="14">
        <f t="shared" si="2"/>
        <v>0</v>
      </c>
      <c r="L29" s="14">
        <f t="shared" si="4"/>
        <v>0</v>
      </c>
    </row>
    <row r="30" spans="1:12" ht="25.5" x14ac:dyDescent="0.2">
      <c r="A30" s="12" t="s">
        <v>435</v>
      </c>
      <c r="B30" s="12" t="s">
        <v>389</v>
      </c>
      <c r="C30" s="30" t="s">
        <v>604</v>
      </c>
      <c r="D30" s="12" t="s">
        <v>76</v>
      </c>
      <c r="E30" s="14">
        <v>2.4</v>
      </c>
      <c r="F30" s="15"/>
      <c r="G30" s="16"/>
      <c r="H30" s="14">
        <f t="shared" si="0"/>
        <v>0</v>
      </c>
      <c r="I30" s="14">
        <f t="shared" si="1"/>
        <v>0</v>
      </c>
      <c r="J30" s="18">
        <v>400</v>
      </c>
      <c r="K30" s="14">
        <f t="shared" si="2"/>
        <v>0</v>
      </c>
      <c r="L30" s="14">
        <f t="shared" si="4"/>
        <v>0</v>
      </c>
    </row>
    <row r="31" spans="1:12" ht="25.5" x14ac:dyDescent="0.2">
      <c r="A31" s="12" t="s">
        <v>436</v>
      </c>
      <c r="B31" s="12" t="s">
        <v>437</v>
      </c>
      <c r="C31" s="12" t="s">
        <v>392</v>
      </c>
      <c r="D31" s="12" t="s">
        <v>34</v>
      </c>
      <c r="E31" s="14">
        <v>78</v>
      </c>
      <c r="F31" s="15"/>
      <c r="G31" s="16"/>
      <c r="H31" s="14">
        <f t="shared" si="0"/>
        <v>0</v>
      </c>
      <c r="I31" s="14">
        <f t="shared" si="1"/>
        <v>0</v>
      </c>
      <c r="J31" s="18">
        <v>30</v>
      </c>
      <c r="K31" s="14">
        <f t="shared" si="2"/>
        <v>0</v>
      </c>
      <c r="L31" s="14">
        <f t="shared" si="4"/>
        <v>0</v>
      </c>
    </row>
    <row r="32" spans="1:12" x14ac:dyDescent="0.2">
      <c r="A32" s="12" t="s">
        <v>438</v>
      </c>
      <c r="B32" s="12" t="s">
        <v>439</v>
      </c>
      <c r="C32" s="12"/>
      <c r="D32" s="12" t="s">
        <v>76</v>
      </c>
      <c r="E32" s="14">
        <v>12</v>
      </c>
      <c r="F32" s="15"/>
      <c r="G32" s="16"/>
      <c r="H32" s="14">
        <f t="shared" si="0"/>
        <v>0</v>
      </c>
      <c r="I32" s="14">
        <f t="shared" si="1"/>
        <v>0</v>
      </c>
      <c r="J32" s="18">
        <v>30</v>
      </c>
      <c r="K32" s="14">
        <f t="shared" si="2"/>
        <v>0</v>
      </c>
      <c r="L32" s="14">
        <f t="shared" si="4"/>
        <v>0</v>
      </c>
    </row>
    <row r="33" spans="1:12" x14ac:dyDescent="0.2">
      <c r="A33" s="12" t="s">
        <v>440</v>
      </c>
      <c r="B33" s="12" t="s">
        <v>441</v>
      </c>
      <c r="C33" s="12"/>
      <c r="D33" s="12" t="s">
        <v>76</v>
      </c>
      <c r="E33" s="14">
        <v>15</v>
      </c>
      <c r="F33" s="15"/>
      <c r="G33" s="16"/>
      <c r="H33" s="14">
        <f t="shared" si="0"/>
        <v>0</v>
      </c>
      <c r="I33" s="14">
        <f t="shared" si="1"/>
        <v>0</v>
      </c>
      <c r="J33" s="18">
        <v>830</v>
      </c>
      <c r="K33" s="14">
        <f t="shared" si="2"/>
        <v>0</v>
      </c>
      <c r="L33" s="14">
        <f t="shared" si="4"/>
        <v>0</v>
      </c>
    </row>
    <row r="34" spans="1:12" x14ac:dyDescent="0.2">
      <c r="A34" s="12" t="s">
        <v>442</v>
      </c>
      <c r="B34" s="12" t="s">
        <v>421</v>
      </c>
      <c r="C34" s="12"/>
      <c r="D34" s="12" t="s">
        <v>76</v>
      </c>
      <c r="E34" s="14">
        <v>35</v>
      </c>
      <c r="F34" s="15"/>
      <c r="G34" s="16"/>
      <c r="H34" s="14">
        <f t="shared" si="0"/>
        <v>0</v>
      </c>
      <c r="I34" s="14">
        <f t="shared" si="1"/>
        <v>0</v>
      </c>
      <c r="J34" s="18">
        <v>87</v>
      </c>
      <c r="K34" s="14">
        <f t="shared" si="2"/>
        <v>0</v>
      </c>
      <c r="L34" s="14">
        <f t="shared" si="4"/>
        <v>0</v>
      </c>
    </row>
    <row r="35" spans="1:12" x14ac:dyDescent="0.2">
      <c r="A35" s="12" t="s">
        <v>443</v>
      </c>
      <c r="B35" s="12" t="s">
        <v>444</v>
      </c>
      <c r="C35" s="12"/>
      <c r="D35" s="12" t="s">
        <v>296</v>
      </c>
      <c r="E35" s="14">
        <v>80</v>
      </c>
      <c r="F35" s="15"/>
      <c r="G35" s="16"/>
      <c r="H35" s="14">
        <f t="shared" si="0"/>
        <v>0</v>
      </c>
      <c r="I35" s="14">
        <f t="shared" si="1"/>
        <v>0</v>
      </c>
      <c r="J35" s="18">
        <v>201</v>
      </c>
      <c r="K35" s="14">
        <f t="shared" si="2"/>
        <v>0</v>
      </c>
      <c r="L35" s="14">
        <f t="shared" si="4"/>
        <v>0</v>
      </c>
    </row>
    <row r="36" spans="1:12" ht="51" x14ac:dyDescent="0.2">
      <c r="A36" s="12" t="s">
        <v>445</v>
      </c>
      <c r="B36" s="12" t="s">
        <v>446</v>
      </c>
      <c r="C36" s="12"/>
      <c r="D36" s="12" t="s">
        <v>296</v>
      </c>
      <c r="E36" s="14">
        <v>45</v>
      </c>
      <c r="F36" s="15"/>
      <c r="G36" s="16"/>
      <c r="H36" s="14">
        <f t="shared" si="0"/>
        <v>0</v>
      </c>
      <c r="I36" s="14">
        <f t="shared" si="1"/>
        <v>0</v>
      </c>
      <c r="J36" s="18">
        <v>342</v>
      </c>
      <c r="K36" s="14">
        <f t="shared" si="2"/>
        <v>0</v>
      </c>
      <c r="L36" s="14">
        <f t="shared" si="4"/>
        <v>0</v>
      </c>
    </row>
    <row r="37" spans="1:12" x14ac:dyDescent="0.2">
      <c r="A37" s="12" t="s">
        <v>447</v>
      </c>
      <c r="B37" s="12"/>
      <c r="C37" s="50"/>
      <c r="D37" s="12" t="s">
        <v>121</v>
      </c>
      <c r="E37" s="14">
        <v>12.9</v>
      </c>
      <c r="F37" s="15"/>
      <c r="G37" s="16"/>
      <c r="H37" s="14">
        <f t="shared" si="0"/>
        <v>0</v>
      </c>
      <c r="I37" s="14">
        <f t="shared" si="1"/>
        <v>0</v>
      </c>
      <c r="J37" s="18">
        <v>7</v>
      </c>
      <c r="K37" s="14">
        <f t="shared" si="2"/>
        <v>0</v>
      </c>
      <c r="L37" s="14">
        <f t="shared" si="4"/>
        <v>0</v>
      </c>
    </row>
    <row r="38" spans="1:12" x14ac:dyDescent="0.2">
      <c r="A38" s="12" t="s">
        <v>448</v>
      </c>
      <c r="B38" s="12"/>
      <c r="C38" s="12"/>
      <c r="D38" s="12" t="s">
        <v>34</v>
      </c>
      <c r="E38" s="14">
        <v>89</v>
      </c>
      <c r="F38" s="15"/>
      <c r="G38" s="16"/>
      <c r="H38" s="14">
        <f t="shared" si="0"/>
        <v>0</v>
      </c>
      <c r="I38" s="14">
        <f t="shared" si="1"/>
        <v>0</v>
      </c>
      <c r="J38" s="18">
        <v>30</v>
      </c>
      <c r="K38" s="14">
        <f t="shared" si="2"/>
        <v>0</v>
      </c>
      <c r="L38" s="14">
        <f t="shared" si="4"/>
        <v>0</v>
      </c>
    </row>
    <row r="39" spans="1:12" ht="25.5" x14ac:dyDescent="0.2">
      <c r="A39" s="12" t="s">
        <v>449</v>
      </c>
      <c r="B39" s="12" t="s">
        <v>450</v>
      </c>
      <c r="C39" s="30"/>
      <c r="D39" s="12" t="s">
        <v>34</v>
      </c>
      <c r="E39" s="14">
        <v>284</v>
      </c>
      <c r="F39" s="15"/>
      <c r="G39" s="16"/>
      <c r="H39" s="14">
        <f t="shared" si="0"/>
        <v>0</v>
      </c>
      <c r="I39" s="14">
        <f t="shared" si="1"/>
        <v>0</v>
      </c>
      <c r="J39" s="18">
        <v>8</v>
      </c>
      <c r="K39" s="14">
        <f t="shared" si="2"/>
        <v>0</v>
      </c>
      <c r="L39" s="14">
        <f t="shared" si="4"/>
        <v>0</v>
      </c>
    </row>
    <row r="40" spans="1:12" x14ac:dyDescent="0.2">
      <c r="A40" s="12" t="s">
        <v>451</v>
      </c>
      <c r="B40" s="12"/>
      <c r="C40" s="12"/>
      <c r="D40" s="12" t="s">
        <v>121</v>
      </c>
      <c r="E40" s="14">
        <v>12</v>
      </c>
      <c r="F40" s="15"/>
      <c r="G40" s="16"/>
      <c r="H40" s="14">
        <f t="shared" si="0"/>
        <v>0</v>
      </c>
      <c r="I40" s="14">
        <f t="shared" si="1"/>
        <v>0</v>
      </c>
      <c r="J40" s="18">
        <v>160</v>
      </c>
      <c r="K40" s="14">
        <f t="shared" si="2"/>
        <v>0</v>
      </c>
      <c r="L40" s="14">
        <f t="shared" si="4"/>
        <v>0</v>
      </c>
    </row>
    <row r="41" spans="1:12" ht="51" x14ac:dyDescent="0.2">
      <c r="A41" s="12" t="s">
        <v>452</v>
      </c>
      <c r="B41" s="12" t="s">
        <v>453</v>
      </c>
      <c r="C41" s="30"/>
      <c r="D41" s="12" t="s">
        <v>121</v>
      </c>
      <c r="E41" s="14">
        <v>9</v>
      </c>
      <c r="F41" s="15"/>
      <c r="G41" s="16"/>
      <c r="H41" s="14">
        <f t="shared" si="0"/>
        <v>0</v>
      </c>
      <c r="I41" s="14">
        <f t="shared" si="1"/>
        <v>0</v>
      </c>
      <c r="J41" s="18">
        <v>7</v>
      </c>
      <c r="K41" s="14">
        <f t="shared" si="2"/>
        <v>0</v>
      </c>
      <c r="L41" s="14">
        <f t="shared" si="4"/>
        <v>0</v>
      </c>
    </row>
    <row r="42" spans="1:12" ht="25.5" x14ac:dyDescent="0.2">
      <c r="A42" s="12" t="s">
        <v>454</v>
      </c>
      <c r="B42" s="12" t="s">
        <v>455</v>
      </c>
      <c r="C42" s="30"/>
      <c r="D42" s="12" t="s">
        <v>34</v>
      </c>
      <c r="E42" s="14">
        <v>62</v>
      </c>
      <c r="F42" s="15"/>
      <c r="G42" s="16"/>
      <c r="H42" s="14">
        <f t="shared" si="0"/>
        <v>0</v>
      </c>
      <c r="I42" s="14">
        <f t="shared" si="1"/>
        <v>0</v>
      </c>
      <c r="J42" s="18">
        <v>10</v>
      </c>
      <c r="K42" s="14">
        <f t="shared" si="2"/>
        <v>0</v>
      </c>
      <c r="L42" s="14">
        <f t="shared" si="4"/>
        <v>0</v>
      </c>
    </row>
    <row r="43" spans="1:12" ht="25.5" x14ac:dyDescent="0.2">
      <c r="A43" s="12" t="s">
        <v>456</v>
      </c>
      <c r="B43" s="12" t="s">
        <v>457</v>
      </c>
      <c r="C43" s="30"/>
      <c r="D43" s="12" t="s">
        <v>34</v>
      </c>
      <c r="E43" s="14">
        <v>525</v>
      </c>
      <c r="F43" s="15"/>
      <c r="G43" s="16"/>
      <c r="H43" s="14">
        <f t="shared" si="0"/>
        <v>0</v>
      </c>
      <c r="I43" s="14">
        <f t="shared" si="1"/>
        <v>0</v>
      </c>
      <c r="J43" s="18">
        <v>24</v>
      </c>
      <c r="K43" s="14">
        <f t="shared" si="2"/>
        <v>0</v>
      </c>
      <c r="L43" s="14">
        <f t="shared" si="4"/>
        <v>0</v>
      </c>
    </row>
    <row r="44" spans="1:12" ht="25.5" x14ac:dyDescent="0.2">
      <c r="A44" s="12" t="s">
        <v>458</v>
      </c>
      <c r="B44" s="12" t="s">
        <v>459</v>
      </c>
      <c r="C44" s="30"/>
      <c r="D44" s="12" t="s">
        <v>34</v>
      </c>
      <c r="E44" s="14">
        <v>146</v>
      </c>
      <c r="F44" s="15"/>
      <c r="G44" s="16"/>
      <c r="H44" s="14">
        <f t="shared" si="0"/>
        <v>0</v>
      </c>
      <c r="I44" s="14">
        <f t="shared" si="1"/>
        <v>0</v>
      </c>
      <c r="J44" s="18">
        <v>100</v>
      </c>
      <c r="K44" s="14">
        <f t="shared" si="2"/>
        <v>0</v>
      </c>
      <c r="L44" s="14">
        <f t="shared" si="4"/>
        <v>0</v>
      </c>
    </row>
    <row r="45" spans="1:12" ht="25.5" x14ac:dyDescent="0.2">
      <c r="A45" s="12" t="s">
        <v>460</v>
      </c>
      <c r="B45" s="12" t="s">
        <v>459</v>
      </c>
      <c r="C45" s="30"/>
      <c r="D45" s="12" t="s">
        <v>34</v>
      </c>
      <c r="E45" s="14">
        <v>261</v>
      </c>
      <c r="F45" s="15"/>
      <c r="G45" s="16"/>
      <c r="H45" s="14">
        <f t="shared" si="0"/>
        <v>0</v>
      </c>
      <c r="I45" s="14">
        <f t="shared" si="1"/>
        <v>0</v>
      </c>
      <c r="J45" s="18">
        <v>30</v>
      </c>
      <c r="K45" s="14">
        <f t="shared" si="2"/>
        <v>0</v>
      </c>
      <c r="L45" s="14">
        <f t="shared" si="4"/>
        <v>0</v>
      </c>
    </row>
    <row r="46" spans="1:12" ht="25.5" x14ac:dyDescent="0.2">
      <c r="A46" s="12" t="s">
        <v>461</v>
      </c>
      <c r="B46" s="12" t="s">
        <v>459</v>
      </c>
      <c r="C46" s="30"/>
      <c r="D46" s="12" t="s">
        <v>34</v>
      </c>
      <c r="E46" s="14">
        <v>178</v>
      </c>
      <c r="F46" s="15"/>
      <c r="G46" s="16"/>
      <c r="H46" s="14">
        <f t="shared" si="0"/>
        <v>0</v>
      </c>
      <c r="I46" s="14">
        <f t="shared" si="1"/>
        <v>0</v>
      </c>
      <c r="J46" s="18">
        <v>30</v>
      </c>
      <c r="K46" s="14">
        <f t="shared" si="2"/>
        <v>0</v>
      </c>
      <c r="L46" s="14">
        <f t="shared" si="4"/>
        <v>0</v>
      </c>
    </row>
    <row r="47" spans="1:12" ht="25.5" x14ac:dyDescent="0.2">
      <c r="A47" s="12" t="s">
        <v>462</v>
      </c>
      <c r="B47" s="12" t="s">
        <v>463</v>
      </c>
      <c r="C47" s="12" t="s">
        <v>464</v>
      </c>
      <c r="D47" s="12" t="s">
        <v>34</v>
      </c>
      <c r="E47" s="14">
        <v>19.3</v>
      </c>
      <c r="F47" s="15"/>
      <c r="G47" s="16"/>
      <c r="H47" s="14">
        <f t="shared" si="0"/>
        <v>0</v>
      </c>
      <c r="I47" s="14">
        <f t="shared" si="1"/>
        <v>0</v>
      </c>
      <c r="J47" s="18">
        <v>120</v>
      </c>
      <c r="K47" s="14">
        <f t="shared" si="2"/>
        <v>0</v>
      </c>
      <c r="L47" s="14">
        <f t="shared" si="4"/>
        <v>0</v>
      </c>
    </row>
    <row r="48" spans="1:12" x14ac:dyDescent="0.2">
      <c r="A48" s="10" t="s">
        <v>73</v>
      </c>
      <c r="B48" s="11"/>
      <c r="C48" s="11"/>
      <c r="D48" s="11"/>
      <c r="E48" s="11"/>
      <c r="F48" s="11"/>
      <c r="G48" s="11"/>
      <c r="H48" s="29"/>
      <c r="I48" s="29"/>
      <c r="J48" s="11"/>
      <c r="K48" s="29"/>
      <c r="L48" s="29"/>
    </row>
    <row r="49" spans="1:12" ht="38.25" x14ac:dyDescent="0.2">
      <c r="A49" s="12" t="s">
        <v>465</v>
      </c>
      <c r="B49" s="12" t="s">
        <v>466</v>
      </c>
      <c r="C49" s="48"/>
      <c r="D49" s="12" t="s">
        <v>76</v>
      </c>
      <c r="E49" s="14">
        <v>5.9</v>
      </c>
      <c r="F49" s="15"/>
      <c r="G49" s="16"/>
      <c r="H49" s="14">
        <f t="shared" ref="H49:H72" si="5">ROUND(E49*F49,2)</f>
        <v>0</v>
      </c>
      <c r="I49" s="14">
        <f t="shared" ref="I49:I72" si="6">ROUND(E49*G49,2)</f>
        <v>0</v>
      </c>
      <c r="J49" s="18">
        <v>4000</v>
      </c>
      <c r="K49" s="14">
        <f t="shared" ref="K49:K72" si="7">H49*J49</f>
        <v>0</v>
      </c>
      <c r="L49" s="14">
        <f t="shared" ref="L49:L72" si="8">J49*I49</f>
        <v>0</v>
      </c>
    </row>
    <row r="50" spans="1:12" ht="51" x14ac:dyDescent="0.2">
      <c r="A50" s="12" t="s">
        <v>467</v>
      </c>
      <c r="B50" s="12" t="s">
        <v>468</v>
      </c>
      <c r="C50" s="30" t="s">
        <v>608</v>
      </c>
      <c r="D50" s="12" t="s">
        <v>296</v>
      </c>
      <c r="E50" s="14">
        <v>25</v>
      </c>
      <c r="F50" s="15"/>
      <c r="G50" s="16"/>
      <c r="H50" s="14">
        <f t="shared" si="5"/>
        <v>0</v>
      </c>
      <c r="I50" s="14">
        <f t="shared" si="6"/>
        <v>0</v>
      </c>
      <c r="J50" s="18">
        <v>672</v>
      </c>
      <c r="K50" s="14">
        <f t="shared" si="7"/>
        <v>0</v>
      </c>
      <c r="L50" s="14">
        <f t="shared" si="8"/>
        <v>0</v>
      </c>
    </row>
    <row r="51" spans="1:12" ht="89.25" x14ac:dyDescent="0.2">
      <c r="A51" s="12" t="s">
        <v>469</v>
      </c>
      <c r="B51" s="12" t="s">
        <v>470</v>
      </c>
      <c r="C51" s="30"/>
      <c r="D51" s="12" t="s">
        <v>34</v>
      </c>
      <c r="E51" s="14">
        <v>135</v>
      </c>
      <c r="F51" s="15"/>
      <c r="G51" s="16"/>
      <c r="H51" s="14">
        <f t="shared" si="5"/>
        <v>0</v>
      </c>
      <c r="I51" s="14">
        <f t="shared" si="6"/>
        <v>0</v>
      </c>
      <c r="J51" s="18">
        <v>50</v>
      </c>
      <c r="K51" s="14">
        <f t="shared" si="7"/>
        <v>0</v>
      </c>
      <c r="L51" s="14">
        <f t="shared" si="8"/>
        <v>0</v>
      </c>
    </row>
    <row r="52" spans="1:12" ht="25.5" x14ac:dyDescent="0.2">
      <c r="A52" s="12" t="s">
        <v>471</v>
      </c>
      <c r="B52" s="12" t="s">
        <v>472</v>
      </c>
      <c r="C52" s="30"/>
      <c r="D52" s="12" t="s">
        <v>34</v>
      </c>
      <c r="E52" s="14">
        <v>3.6</v>
      </c>
      <c r="F52" s="15"/>
      <c r="G52" s="16"/>
      <c r="H52" s="14">
        <f t="shared" si="5"/>
        <v>0</v>
      </c>
      <c r="I52" s="14">
        <f t="shared" si="6"/>
        <v>0</v>
      </c>
      <c r="J52" s="18">
        <v>1600</v>
      </c>
      <c r="K52" s="14">
        <f t="shared" si="7"/>
        <v>0</v>
      </c>
      <c r="L52" s="14">
        <f t="shared" si="8"/>
        <v>0</v>
      </c>
    </row>
    <row r="53" spans="1:12" ht="38.25" x14ac:dyDescent="0.2">
      <c r="A53" s="12" t="s">
        <v>473</v>
      </c>
      <c r="B53" s="12" t="s">
        <v>474</v>
      </c>
      <c r="C53" s="12"/>
      <c r="D53" s="12" t="s">
        <v>76</v>
      </c>
      <c r="E53" s="14">
        <v>1.2</v>
      </c>
      <c r="F53" s="15"/>
      <c r="G53" s="16"/>
      <c r="H53" s="14">
        <f t="shared" si="5"/>
        <v>0</v>
      </c>
      <c r="I53" s="14">
        <f t="shared" si="6"/>
        <v>0</v>
      </c>
      <c r="J53" s="18">
        <v>4000</v>
      </c>
      <c r="K53" s="14">
        <f t="shared" si="7"/>
        <v>0</v>
      </c>
      <c r="L53" s="14">
        <f t="shared" si="8"/>
        <v>0</v>
      </c>
    </row>
    <row r="54" spans="1:12" ht="38.25" x14ac:dyDescent="0.2">
      <c r="A54" s="12" t="s">
        <v>475</v>
      </c>
      <c r="B54" s="12" t="s">
        <v>474</v>
      </c>
      <c r="C54" s="12"/>
      <c r="D54" s="12" t="s">
        <v>76</v>
      </c>
      <c r="E54" s="14">
        <v>1.3</v>
      </c>
      <c r="F54" s="15"/>
      <c r="G54" s="16"/>
      <c r="H54" s="14">
        <f t="shared" si="5"/>
        <v>0</v>
      </c>
      <c r="I54" s="14">
        <f t="shared" si="6"/>
        <v>0</v>
      </c>
      <c r="J54" s="18">
        <v>4000</v>
      </c>
      <c r="K54" s="14">
        <f t="shared" si="7"/>
        <v>0</v>
      </c>
      <c r="L54" s="14">
        <f t="shared" si="8"/>
        <v>0</v>
      </c>
    </row>
    <row r="55" spans="1:12" x14ac:dyDescent="0.2">
      <c r="A55" s="12" t="s">
        <v>476</v>
      </c>
      <c r="B55" s="12" t="s">
        <v>477</v>
      </c>
      <c r="C55" s="12"/>
      <c r="D55" s="12" t="s">
        <v>76</v>
      </c>
      <c r="E55" s="14">
        <v>0.3</v>
      </c>
      <c r="F55" s="15"/>
      <c r="G55" s="16"/>
      <c r="H55" s="14">
        <f t="shared" si="5"/>
        <v>0</v>
      </c>
      <c r="I55" s="14">
        <f t="shared" si="6"/>
        <v>0</v>
      </c>
      <c r="J55" s="18">
        <v>2400</v>
      </c>
      <c r="K55" s="14">
        <f t="shared" si="7"/>
        <v>0</v>
      </c>
      <c r="L55" s="14">
        <f t="shared" si="8"/>
        <v>0</v>
      </c>
    </row>
    <row r="56" spans="1:12" ht="38.25" x14ac:dyDescent="0.2">
      <c r="A56" s="12" t="s">
        <v>478</v>
      </c>
      <c r="B56" s="12" t="s">
        <v>479</v>
      </c>
      <c r="C56" s="12"/>
      <c r="D56" s="12" t="s">
        <v>76</v>
      </c>
      <c r="E56" s="14">
        <v>0.6</v>
      </c>
      <c r="F56" s="15"/>
      <c r="G56" s="16"/>
      <c r="H56" s="14">
        <f t="shared" si="5"/>
        <v>0</v>
      </c>
      <c r="I56" s="14">
        <f t="shared" si="6"/>
        <v>0</v>
      </c>
      <c r="J56" s="18">
        <v>1200</v>
      </c>
      <c r="K56" s="14">
        <f t="shared" si="7"/>
        <v>0</v>
      </c>
      <c r="L56" s="14">
        <f t="shared" si="8"/>
        <v>0</v>
      </c>
    </row>
    <row r="57" spans="1:12" ht="25.5" x14ac:dyDescent="0.2">
      <c r="A57" s="12" t="s">
        <v>480</v>
      </c>
      <c r="B57" s="12" t="s">
        <v>481</v>
      </c>
      <c r="C57" s="30"/>
      <c r="D57" s="12" t="s">
        <v>76</v>
      </c>
      <c r="E57" s="14">
        <v>15.6</v>
      </c>
      <c r="F57" s="15"/>
      <c r="G57" s="16"/>
      <c r="H57" s="14">
        <f t="shared" si="5"/>
        <v>0</v>
      </c>
      <c r="I57" s="14">
        <f t="shared" si="6"/>
        <v>0</v>
      </c>
      <c r="J57" s="18">
        <v>2400</v>
      </c>
      <c r="K57" s="14">
        <f t="shared" si="7"/>
        <v>0</v>
      </c>
      <c r="L57" s="14">
        <f t="shared" si="8"/>
        <v>0</v>
      </c>
    </row>
    <row r="58" spans="1:12" ht="25.5" x14ac:dyDescent="0.2">
      <c r="A58" s="12" t="s">
        <v>482</v>
      </c>
      <c r="B58" s="12" t="s">
        <v>483</v>
      </c>
      <c r="C58" s="30"/>
      <c r="D58" s="12" t="s">
        <v>76</v>
      </c>
      <c r="E58" s="14">
        <v>5.3</v>
      </c>
      <c r="F58" s="15"/>
      <c r="G58" s="16"/>
      <c r="H58" s="14">
        <f t="shared" si="5"/>
        <v>0</v>
      </c>
      <c r="I58" s="14">
        <f t="shared" si="6"/>
        <v>0</v>
      </c>
      <c r="J58" s="18">
        <v>3600</v>
      </c>
      <c r="K58" s="14">
        <f t="shared" si="7"/>
        <v>0</v>
      </c>
      <c r="L58" s="14">
        <f t="shared" si="8"/>
        <v>0</v>
      </c>
    </row>
    <row r="59" spans="1:12" ht="25.5" x14ac:dyDescent="0.2">
      <c r="A59" s="12" t="s">
        <v>484</v>
      </c>
      <c r="B59" s="12" t="s">
        <v>485</v>
      </c>
      <c r="C59" s="12"/>
      <c r="D59" s="12" t="s">
        <v>34</v>
      </c>
      <c r="E59" s="14">
        <v>2.2999999999999998</v>
      </c>
      <c r="F59" s="15"/>
      <c r="G59" s="16"/>
      <c r="H59" s="14">
        <f t="shared" si="5"/>
        <v>0</v>
      </c>
      <c r="I59" s="14">
        <f t="shared" si="6"/>
        <v>0</v>
      </c>
      <c r="J59" s="18">
        <v>400</v>
      </c>
      <c r="K59" s="14">
        <f t="shared" si="7"/>
        <v>0</v>
      </c>
      <c r="L59" s="14">
        <f t="shared" si="8"/>
        <v>0</v>
      </c>
    </row>
    <row r="60" spans="1:12" ht="25.5" x14ac:dyDescent="0.2">
      <c r="A60" s="12" t="s">
        <v>486</v>
      </c>
      <c r="B60" s="12" t="s">
        <v>485</v>
      </c>
      <c r="C60" s="12"/>
      <c r="D60" s="12" t="s">
        <v>34</v>
      </c>
      <c r="E60" s="14">
        <v>49</v>
      </c>
      <c r="F60" s="15"/>
      <c r="G60" s="16"/>
      <c r="H60" s="14">
        <f t="shared" si="5"/>
        <v>0</v>
      </c>
      <c r="I60" s="14">
        <f t="shared" si="6"/>
        <v>0</v>
      </c>
      <c r="J60" s="18">
        <v>180</v>
      </c>
      <c r="K60" s="14">
        <f t="shared" si="7"/>
        <v>0</v>
      </c>
      <c r="L60" s="14">
        <f t="shared" si="8"/>
        <v>0</v>
      </c>
    </row>
    <row r="61" spans="1:12" ht="63.75" x14ac:dyDescent="0.2">
      <c r="A61" s="12" t="s">
        <v>487</v>
      </c>
      <c r="B61" s="12" t="s">
        <v>488</v>
      </c>
      <c r="C61" s="12" t="s">
        <v>489</v>
      </c>
      <c r="D61" s="12" t="s">
        <v>296</v>
      </c>
      <c r="E61" s="14">
        <v>75</v>
      </c>
      <c r="F61" s="15"/>
      <c r="G61" s="16"/>
      <c r="H61" s="14">
        <f t="shared" si="5"/>
        <v>0</v>
      </c>
      <c r="I61" s="14">
        <f t="shared" si="6"/>
        <v>0</v>
      </c>
      <c r="J61" s="18">
        <v>570</v>
      </c>
      <c r="K61" s="14">
        <f t="shared" si="7"/>
        <v>0</v>
      </c>
      <c r="L61" s="14">
        <f t="shared" si="8"/>
        <v>0</v>
      </c>
    </row>
    <row r="62" spans="1:12" ht="51" x14ac:dyDescent="0.2">
      <c r="A62" s="12" t="s">
        <v>490</v>
      </c>
      <c r="B62" s="12" t="s">
        <v>91</v>
      </c>
      <c r="C62" s="30" t="s">
        <v>593</v>
      </c>
      <c r="D62" s="12" t="s">
        <v>76</v>
      </c>
      <c r="E62" s="14">
        <v>0.7</v>
      </c>
      <c r="F62" s="15"/>
      <c r="G62" s="16"/>
      <c r="H62" s="14">
        <f t="shared" si="5"/>
        <v>0</v>
      </c>
      <c r="I62" s="14">
        <f t="shared" si="6"/>
        <v>0</v>
      </c>
      <c r="J62" s="18">
        <v>3564</v>
      </c>
      <c r="K62" s="14">
        <f t="shared" si="7"/>
        <v>0</v>
      </c>
      <c r="L62" s="14">
        <f t="shared" si="8"/>
        <v>0</v>
      </c>
    </row>
    <row r="63" spans="1:12" ht="38.25" x14ac:dyDescent="0.2">
      <c r="A63" s="12" t="s">
        <v>491</v>
      </c>
      <c r="B63" s="12" t="s">
        <v>492</v>
      </c>
      <c r="C63" s="30"/>
      <c r="D63" s="12" t="s">
        <v>34</v>
      </c>
      <c r="E63" s="14">
        <v>375</v>
      </c>
      <c r="F63" s="15"/>
      <c r="G63" s="16"/>
      <c r="H63" s="14">
        <f t="shared" si="5"/>
        <v>0</v>
      </c>
      <c r="I63" s="14">
        <f t="shared" si="6"/>
        <v>0</v>
      </c>
      <c r="J63" s="18">
        <v>5</v>
      </c>
      <c r="K63" s="14">
        <f t="shared" si="7"/>
        <v>0</v>
      </c>
      <c r="L63" s="14">
        <f t="shared" si="8"/>
        <v>0</v>
      </c>
    </row>
    <row r="64" spans="1:12" ht="38.25" x14ac:dyDescent="0.2">
      <c r="A64" s="12" t="s">
        <v>493</v>
      </c>
      <c r="B64" s="12" t="s">
        <v>494</v>
      </c>
      <c r="C64" s="12" t="s">
        <v>495</v>
      </c>
      <c r="D64" s="12" t="s">
        <v>296</v>
      </c>
      <c r="E64" s="14">
        <v>45</v>
      </c>
      <c r="F64" s="15"/>
      <c r="G64" s="16"/>
      <c r="H64" s="14">
        <f t="shared" si="5"/>
        <v>0</v>
      </c>
      <c r="I64" s="14">
        <f t="shared" si="6"/>
        <v>0</v>
      </c>
      <c r="J64" s="18">
        <v>33</v>
      </c>
      <c r="K64" s="14">
        <f t="shared" si="7"/>
        <v>0</v>
      </c>
      <c r="L64" s="14">
        <f t="shared" si="8"/>
        <v>0</v>
      </c>
    </row>
    <row r="65" spans="1:12" ht="63.75" x14ac:dyDescent="0.2">
      <c r="A65" s="12" t="s">
        <v>496</v>
      </c>
      <c r="B65" s="12" t="s">
        <v>497</v>
      </c>
      <c r="C65" s="30" t="s">
        <v>605</v>
      </c>
      <c r="D65" s="12" t="s">
        <v>34</v>
      </c>
      <c r="E65" s="14">
        <v>28.5</v>
      </c>
      <c r="F65" s="15"/>
      <c r="G65" s="16"/>
      <c r="H65" s="14">
        <f t="shared" si="5"/>
        <v>0</v>
      </c>
      <c r="I65" s="14">
        <f t="shared" si="6"/>
        <v>0</v>
      </c>
      <c r="J65" s="18">
        <v>400</v>
      </c>
      <c r="K65" s="14">
        <f t="shared" si="7"/>
        <v>0</v>
      </c>
      <c r="L65" s="14">
        <f t="shared" si="8"/>
        <v>0</v>
      </c>
    </row>
    <row r="66" spans="1:12" ht="25.5" x14ac:dyDescent="0.2">
      <c r="A66" s="12" t="s">
        <v>498</v>
      </c>
      <c r="B66" s="12" t="s">
        <v>499</v>
      </c>
      <c r="C66" s="12" t="s">
        <v>500</v>
      </c>
      <c r="D66" s="12" t="s">
        <v>34</v>
      </c>
      <c r="E66" s="14">
        <v>53.4</v>
      </c>
      <c r="F66" s="15"/>
      <c r="G66" s="16"/>
      <c r="H66" s="14">
        <f t="shared" si="5"/>
        <v>0</v>
      </c>
      <c r="I66" s="14">
        <f t="shared" si="6"/>
        <v>0</v>
      </c>
      <c r="J66" s="18">
        <v>60</v>
      </c>
      <c r="K66" s="14">
        <f t="shared" si="7"/>
        <v>0</v>
      </c>
      <c r="L66" s="14">
        <f t="shared" si="8"/>
        <v>0</v>
      </c>
    </row>
    <row r="67" spans="1:12" ht="25.5" x14ac:dyDescent="0.2">
      <c r="A67" s="12" t="s">
        <v>501</v>
      </c>
      <c r="B67" s="12" t="s">
        <v>499</v>
      </c>
      <c r="C67" s="12" t="s">
        <v>500</v>
      </c>
      <c r="D67" s="12" t="s">
        <v>34</v>
      </c>
      <c r="E67" s="14">
        <v>59.6</v>
      </c>
      <c r="F67" s="15"/>
      <c r="G67" s="16"/>
      <c r="H67" s="14">
        <f t="shared" si="5"/>
        <v>0</v>
      </c>
      <c r="I67" s="14">
        <f t="shared" si="6"/>
        <v>0</v>
      </c>
      <c r="J67" s="18">
        <v>80</v>
      </c>
      <c r="K67" s="14">
        <f t="shared" si="7"/>
        <v>0</v>
      </c>
      <c r="L67" s="14">
        <f t="shared" si="8"/>
        <v>0</v>
      </c>
    </row>
    <row r="68" spans="1:12" ht="25.5" x14ac:dyDescent="0.2">
      <c r="A68" s="12" t="s">
        <v>502</v>
      </c>
      <c r="B68" s="12" t="s">
        <v>499</v>
      </c>
      <c r="C68" s="12" t="s">
        <v>500</v>
      </c>
      <c r="D68" s="12" t="s">
        <v>34</v>
      </c>
      <c r="E68" s="14">
        <v>66.400000000000006</v>
      </c>
      <c r="F68" s="15"/>
      <c r="G68" s="16"/>
      <c r="H68" s="14">
        <f t="shared" si="5"/>
        <v>0</v>
      </c>
      <c r="I68" s="14">
        <f t="shared" si="6"/>
        <v>0</v>
      </c>
      <c r="J68" s="18">
        <v>20</v>
      </c>
      <c r="K68" s="14">
        <f t="shared" si="7"/>
        <v>0</v>
      </c>
      <c r="L68" s="14">
        <f t="shared" si="8"/>
        <v>0</v>
      </c>
    </row>
    <row r="69" spans="1:12" ht="25.5" x14ac:dyDescent="0.2">
      <c r="A69" s="12" t="s">
        <v>503</v>
      </c>
      <c r="B69" s="12" t="s">
        <v>499</v>
      </c>
      <c r="C69" s="12" t="s">
        <v>500</v>
      </c>
      <c r="D69" s="12" t="s">
        <v>34</v>
      </c>
      <c r="E69" s="14">
        <v>50.8</v>
      </c>
      <c r="F69" s="15"/>
      <c r="G69" s="16"/>
      <c r="H69" s="14">
        <f t="shared" si="5"/>
        <v>0</v>
      </c>
      <c r="I69" s="14">
        <f t="shared" si="6"/>
        <v>0</v>
      </c>
      <c r="J69" s="18">
        <v>20</v>
      </c>
      <c r="K69" s="14">
        <f t="shared" si="7"/>
        <v>0</v>
      </c>
      <c r="L69" s="14">
        <f t="shared" si="8"/>
        <v>0</v>
      </c>
    </row>
    <row r="70" spans="1:12" ht="51" x14ac:dyDescent="0.2">
      <c r="A70" s="12" t="s">
        <v>504</v>
      </c>
      <c r="B70" s="12" t="s">
        <v>505</v>
      </c>
      <c r="C70" s="30" t="s">
        <v>593</v>
      </c>
      <c r="D70" s="12" t="s">
        <v>34</v>
      </c>
      <c r="E70" s="14">
        <v>165</v>
      </c>
      <c r="F70" s="15"/>
      <c r="G70" s="16"/>
      <c r="H70" s="14">
        <f t="shared" si="5"/>
        <v>0</v>
      </c>
      <c r="I70" s="14">
        <f t="shared" si="6"/>
        <v>0</v>
      </c>
      <c r="J70" s="18">
        <v>6</v>
      </c>
      <c r="K70" s="14">
        <f t="shared" si="7"/>
        <v>0</v>
      </c>
      <c r="L70" s="14">
        <f t="shared" si="8"/>
        <v>0</v>
      </c>
    </row>
    <row r="71" spans="1:12" ht="51" x14ac:dyDescent="0.2">
      <c r="A71" s="12" t="s">
        <v>506</v>
      </c>
      <c r="B71" s="12" t="s">
        <v>507</v>
      </c>
      <c r="C71" s="12"/>
      <c r="D71" s="12" t="s">
        <v>34</v>
      </c>
      <c r="E71" s="14">
        <v>125</v>
      </c>
      <c r="F71" s="15"/>
      <c r="G71" s="16"/>
      <c r="H71" s="14">
        <f t="shared" si="5"/>
        <v>0</v>
      </c>
      <c r="I71" s="14">
        <f t="shared" si="6"/>
        <v>0</v>
      </c>
      <c r="J71" s="18">
        <v>40</v>
      </c>
      <c r="K71" s="14">
        <f t="shared" si="7"/>
        <v>0</v>
      </c>
      <c r="L71" s="14">
        <f t="shared" si="8"/>
        <v>0</v>
      </c>
    </row>
    <row r="72" spans="1:12" ht="38.25" x14ac:dyDescent="0.2">
      <c r="A72" s="12" t="s">
        <v>508</v>
      </c>
      <c r="B72" s="12" t="s">
        <v>509</v>
      </c>
      <c r="C72" s="12"/>
      <c r="D72" s="12" t="s">
        <v>34</v>
      </c>
      <c r="E72" s="14">
        <v>298</v>
      </c>
      <c r="F72" s="15"/>
      <c r="G72" s="16"/>
      <c r="H72" s="14">
        <f t="shared" si="5"/>
        <v>0</v>
      </c>
      <c r="I72" s="14">
        <f t="shared" si="6"/>
        <v>0</v>
      </c>
      <c r="J72" s="18">
        <v>24</v>
      </c>
      <c r="K72" s="14">
        <f t="shared" si="7"/>
        <v>0</v>
      </c>
      <c r="L72" s="14">
        <f t="shared" si="8"/>
        <v>0</v>
      </c>
    </row>
    <row r="73" spans="1:12" x14ac:dyDescent="0.2">
      <c r="A73" s="10" t="s">
        <v>116</v>
      </c>
      <c r="B73" s="11"/>
      <c r="C73" s="11"/>
      <c r="D73" s="11"/>
      <c r="E73" s="11"/>
      <c r="F73" s="11"/>
      <c r="G73" s="11"/>
      <c r="H73" s="29"/>
      <c r="I73" s="29"/>
      <c r="J73" s="11"/>
      <c r="K73" s="29"/>
      <c r="L73" s="29"/>
    </row>
    <row r="74" spans="1:12" ht="38.25" x14ac:dyDescent="0.2">
      <c r="A74" s="12" t="s">
        <v>510</v>
      </c>
      <c r="B74" s="12" t="s">
        <v>511</v>
      </c>
      <c r="C74" s="12"/>
      <c r="D74" s="12" t="s">
        <v>34</v>
      </c>
      <c r="E74" s="14">
        <v>30</v>
      </c>
      <c r="F74" s="15"/>
      <c r="G74" s="16"/>
      <c r="H74" s="14">
        <f t="shared" ref="H74:H76" si="9">ROUND(E74*F74,2)</f>
        <v>0</v>
      </c>
      <c r="I74" s="14">
        <f t="shared" ref="I74:I76" si="10">ROUND(E74*G74,2)</f>
        <v>0</v>
      </c>
      <c r="J74" s="18">
        <v>4</v>
      </c>
      <c r="K74" s="14">
        <f t="shared" ref="K74:K76" si="11">H74*J74</f>
        <v>0</v>
      </c>
      <c r="L74" s="14">
        <f t="shared" ref="L74:L76" si="12">J74*I74</f>
        <v>0</v>
      </c>
    </row>
    <row r="75" spans="1:12" ht="38.25" x14ac:dyDescent="0.2">
      <c r="A75" s="12" t="s">
        <v>512</v>
      </c>
      <c r="B75" s="12" t="s">
        <v>513</v>
      </c>
      <c r="C75" s="30" t="s">
        <v>606</v>
      </c>
      <c r="D75" s="12" t="s">
        <v>121</v>
      </c>
      <c r="E75" s="14">
        <v>10.6</v>
      </c>
      <c r="F75" s="15"/>
      <c r="G75" s="16"/>
      <c r="H75" s="14">
        <f t="shared" si="9"/>
        <v>0</v>
      </c>
      <c r="I75" s="14">
        <f t="shared" si="10"/>
        <v>0</v>
      </c>
      <c r="J75" s="18">
        <v>160</v>
      </c>
      <c r="K75" s="14">
        <f t="shared" si="11"/>
        <v>0</v>
      </c>
      <c r="L75" s="14">
        <f t="shared" si="12"/>
        <v>0</v>
      </c>
    </row>
    <row r="76" spans="1:12" x14ac:dyDescent="0.2">
      <c r="A76" s="12" t="s">
        <v>514</v>
      </c>
      <c r="B76" s="12"/>
      <c r="C76" s="12"/>
      <c r="D76" s="12" t="s">
        <v>34</v>
      </c>
      <c r="E76" s="14">
        <v>20.2</v>
      </c>
      <c r="F76" s="15"/>
      <c r="G76" s="16"/>
      <c r="H76" s="14">
        <f t="shared" si="9"/>
        <v>0</v>
      </c>
      <c r="I76" s="14">
        <f t="shared" si="10"/>
        <v>0</v>
      </c>
      <c r="J76" s="18">
        <v>160</v>
      </c>
      <c r="K76" s="14">
        <f t="shared" si="11"/>
        <v>0</v>
      </c>
      <c r="L76" s="14">
        <f t="shared" si="12"/>
        <v>0</v>
      </c>
    </row>
    <row r="77" spans="1:12" x14ac:dyDescent="0.2">
      <c r="A77" s="10" t="s">
        <v>515</v>
      </c>
      <c r="B77" s="11"/>
      <c r="C77" s="11"/>
      <c r="D77" s="11"/>
      <c r="E77" s="11"/>
      <c r="F77" s="11"/>
      <c r="G77" s="11"/>
      <c r="H77" s="29"/>
      <c r="I77" s="29"/>
      <c r="J77" s="11"/>
      <c r="K77" s="29"/>
      <c r="L77" s="29"/>
    </row>
    <row r="78" spans="1:12" ht="38.25" x14ac:dyDescent="0.2">
      <c r="A78" s="12" t="s">
        <v>516</v>
      </c>
      <c r="B78" s="12" t="s">
        <v>517</v>
      </c>
      <c r="C78" s="12"/>
      <c r="D78" s="12" t="s">
        <v>34</v>
      </c>
      <c r="E78" s="14">
        <v>305</v>
      </c>
      <c r="F78" s="15"/>
      <c r="G78" s="16"/>
      <c r="H78" s="14">
        <f t="shared" ref="H78:H84" si="13">ROUND(E78*F78,2)</f>
        <v>0</v>
      </c>
      <c r="I78" s="14">
        <f t="shared" ref="I78:I84" si="14">ROUND(E78*G78,2)</f>
        <v>0</v>
      </c>
      <c r="J78" s="18">
        <v>3</v>
      </c>
      <c r="K78" s="14">
        <f t="shared" ref="K78:K84" si="15">H78*J78</f>
        <v>0</v>
      </c>
      <c r="L78" s="14">
        <f t="shared" ref="L78:L84" si="16">J78*I78</f>
        <v>0</v>
      </c>
    </row>
    <row r="79" spans="1:12" x14ac:dyDescent="0.2">
      <c r="A79" s="12" t="s">
        <v>518</v>
      </c>
      <c r="B79" s="12" t="s">
        <v>519</v>
      </c>
      <c r="C79" s="12" t="s">
        <v>520</v>
      </c>
      <c r="D79" s="12" t="s">
        <v>34</v>
      </c>
      <c r="E79" s="14">
        <v>225</v>
      </c>
      <c r="F79" s="15"/>
      <c r="G79" s="16"/>
      <c r="H79" s="14">
        <f t="shared" si="13"/>
        <v>0</v>
      </c>
      <c r="I79" s="14">
        <f t="shared" si="14"/>
        <v>0</v>
      </c>
      <c r="J79" s="18">
        <v>3</v>
      </c>
      <c r="K79" s="14">
        <f t="shared" si="15"/>
        <v>0</v>
      </c>
      <c r="L79" s="14">
        <f t="shared" si="16"/>
        <v>0</v>
      </c>
    </row>
    <row r="80" spans="1:12" x14ac:dyDescent="0.2">
      <c r="A80" s="12" t="s">
        <v>521</v>
      </c>
      <c r="B80" s="12" t="s">
        <v>522</v>
      </c>
      <c r="C80" s="12"/>
      <c r="D80" s="12" t="s">
        <v>296</v>
      </c>
      <c r="E80" s="14">
        <v>25</v>
      </c>
      <c r="F80" s="15"/>
      <c r="G80" s="16"/>
      <c r="H80" s="14">
        <f t="shared" si="13"/>
        <v>0</v>
      </c>
      <c r="I80" s="14">
        <f t="shared" si="14"/>
        <v>0</v>
      </c>
      <c r="J80" s="18">
        <v>95</v>
      </c>
      <c r="K80" s="14">
        <f t="shared" si="15"/>
        <v>0</v>
      </c>
      <c r="L80" s="14">
        <f t="shared" si="16"/>
        <v>0</v>
      </c>
    </row>
    <row r="81" spans="1:12" ht="38.25" x14ac:dyDescent="0.2">
      <c r="A81" s="12" t="s">
        <v>523</v>
      </c>
      <c r="B81" s="12" t="s">
        <v>524</v>
      </c>
      <c r="C81" s="30" t="s">
        <v>607</v>
      </c>
      <c r="D81" s="12" t="s">
        <v>34</v>
      </c>
      <c r="E81" s="14">
        <v>400</v>
      </c>
      <c r="F81" s="15"/>
      <c r="G81" s="16"/>
      <c r="H81" s="14">
        <f t="shared" si="13"/>
        <v>0</v>
      </c>
      <c r="I81" s="14">
        <f t="shared" si="14"/>
        <v>0</v>
      </c>
      <c r="J81" s="18">
        <v>5</v>
      </c>
      <c r="K81" s="14">
        <f t="shared" si="15"/>
        <v>0</v>
      </c>
      <c r="L81" s="14">
        <f t="shared" si="16"/>
        <v>0</v>
      </c>
    </row>
    <row r="82" spans="1:12" ht="25.5" x14ac:dyDescent="0.2">
      <c r="A82" s="12" t="s">
        <v>525</v>
      </c>
      <c r="B82" s="12" t="s">
        <v>526</v>
      </c>
      <c r="C82" s="12" t="s">
        <v>527</v>
      </c>
      <c r="D82" s="12" t="s">
        <v>76</v>
      </c>
      <c r="E82" s="14">
        <v>0.6</v>
      </c>
      <c r="F82" s="15"/>
      <c r="G82" s="16"/>
      <c r="H82" s="14">
        <f t="shared" si="13"/>
        <v>0</v>
      </c>
      <c r="I82" s="14">
        <f t="shared" si="14"/>
        <v>0</v>
      </c>
      <c r="J82" s="18">
        <v>6112</v>
      </c>
      <c r="K82" s="14">
        <f t="shared" si="15"/>
        <v>0</v>
      </c>
      <c r="L82" s="14">
        <f t="shared" si="16"/>
        <v>0</v>
      </c>
    </row>
    <row r="83" spans="1:12" x14ac:dyDescent="0.2">
      <c r="A83" s="12" t="s">
        <v>528</v>
      </c>
      <c r="B83" s="12" t="s">
        <v>529</v>
      </c>
      <c r="C83" s="30"/>
      <c r="D83" s="12" t="s">
        <v>76</v>
      </c>
      <c r="E83" s="14">
        <v>0.9</v>
      </c>
      <c r="F83" s="15"/>
      <c r="G83" s="16"/>
      <c r="H83" s="14">
        <f t="shared" si="13"/>
        <v>0</v>
      </c>
      <c r="I83" s="14">
        <f t="shared" si="14"/>
        <v>0</v>
      </c>
      <c r="J83" s="18">
        <v>40000</v>
      </c>
      <c r="K83" s="14">
        <f t="shared" si="15"/>
        <v>0</v>
      </c>
      <c r="L83" s="14">
        <f t="shared" si="16"/>
        <v>0</v>
      </c>
    </row>
    <row r="84" spans="1:12" ht="51" x14ac:dyDescent="0.2">
      <c r="A84" s="12" t="s">
        <v>530</v>
      </c>
      <c r="B84" s="12" t="s">
        <v>531</v>
      </c>
      <c r="C84" s="12" t="s">
        <v>532</v>
      </c>
      <c r="D84" s="12" t="s">
        <v>76</v>
      </c>
      <c r="E84" s="14">
        <v>0.6</v>
      </c>
      <c r="F84" s="15"/>
      <c r="G84" s="16"/>
      <c r="H84" s="14">
        <f t="shared" si="13"/>
        <v>0</v>
      </c>
      <c r="I84" s="14">
        <f t="shared" si="14"/>
        <v>0</v>
      </c>
      <c r="J84" s="18">
        <v>2400</v>
      </c>
      <c r="K84" s="14">
        <f t="shared" si="15"/>
        <v>0</v>
      </c>
      <c r="L84" s="14">
        <f t="shared" si="16"/>
        <v>0</v>
      </c>
    </row>
    <row r="85" spans="1:12" x14ac:dyDescent="0.2">
      <c r="A85" s="10" t="s">
        <v>153</v>
      </c>
      <c r="B85" s="11"/>
      <c r="C85" s="11"/>
      <c r="D85" s="11"/>
      <c r="E85" s="11"/>
      <c r="F85" s="11"/>
      <c r="G85" s="11"/>
      <c r="H85" s="29"/>
      <c r="I85" s="29"/>
      <c r="J85" s="11"/>
      <c r="K85" s="29"/>
      <c r="L85" s="29"/>
    </row>
    <row r="86" spans="1:12" ht="25.5" x14ac:dyDescent="0.2">
      <c r="A86" s="33" t="s">
        <v>533</v>
      </c>
      <c r="B86" s="20" t="s">
        <v>534</v>
      </c>
      <c r="C86" s="20" t="s">
        <v>535</v>
      </c>
      <c r="D86" s="33" t="s">
        <v>34</v>
      </c>
      <c r="E86" s="34">
        <v>1175</v>
      </c>
      <c r="F86" s="15"/>
      <c r="G86" s="16"/>
      <c r="H86" s="14">
        <f t="shared" ref="H86:H89" si="17">ROUND(E86*F86,2)</f>
        <v>0</v>
      </c>
      <c r="I86" s="14">
        <f t="shared" ref="I86:I89" si="18">ROUND(E86*G86,2)</f>
        <v>0</v>
      </c>
      <c r="J86" s="18">
        <v>15</v>
      </c>
      <c r="K86" s="14">
        <f t="shared" ref="K86:K89" si="19">H86*J86</f>
        <v>0</v>
      </c>
      <c r="L86" s="14">
        <f t="shared" ref="L86:L87" si="20">J86*I86</f>
        <v>0</v>
      </c>
    </row>
    <row r="87" spans="1:12" ht="51" x14ac:dyDescent="0.2">
      <c r="A87" s="12" t="s">
        <v>536</v>
      </c>
      <c r="B87" s="12" t="s">
        <v>537</v>
      </c>
      <c r="C87" s="20" t="s">
        <v>538</v>
      </c>
      <c r="D87" s="12" t="s">
        <v>34</v>
      </c>
      <c r="E87" s="14">
        <v>428</v>
      </c>
      <c r="F87" s="15"/>
      <c r="G87" s="16"/>
      <c r="H87" s="14">
        <f t="shared" si="17"/>
        <v>0</v>
      </c>
      <c r="I87" s="14">
        <f t="shared" si="18"/>
        <v>0</v>
      </c>
      <c r="J87" s="18">
        <v>16</v>
      </c>
      <c r="K87" s="14">
        <f t="shared" si="19"/>
        <v>0</v>
      </c>
      <c r="L87" s="14">
        <f t="shared" si="20"/>
        <v>0</v>
      </c>
    </row>
    <row r="88" spans="1:12" ht="63.75" x14ac:dyDescent="0.2">
      <c r="A88" s="12" t="s">
        <v>539</v>
      </c>
      <c r="B88" s="12" t="s">
        <v>540</v>
      </c>
      <c r="C88" s="12" t="s">
        <v>156</v>
      </c>
      <c r="D88" s="12" t="s">
        <v>34</v>
      </c>
      <c r="E88" s="14">
        <v>231</v>
      </c>
      <c r="F88" s="15"/>
      <c r="G88" s="16"/>
      <c r="H88" s="14">
        <f t="shared" si="17"/>
        <v>0</v>
      </c>
      <c r="I88" s="14">
        <f t="shared" si="18"/>
        <v>0</v>
      </c>
      <c r="J88" s="12">
        <v>163</v>
      </c>
      <c r="K88" s="14">
        <f t="shared" si="19"/>
        <v>0</v>
      </c>
      <c r="L88" s="14">
        <f t="shared" ref="L88:L89" si="21">I88*J88</f>
        <v>0</v>
      </c>
    </row>
    <row r="89" spans="1:12" ht="51" x14ac:dyDescent="0.2">
      <c r="A89" s="12" t="s">
        <v>541</v>
      </c>
      <c r="B89" s="12" t="s">
        <v>542</v>
      </c>
      <c r="C89" s="12" t="s">
        <v>543</v>
      </c>
      <c r="D89" s="12" t="s">
        <v>34</v>
      </c>
      <c r="E89" s="14">
        <v>200</v>
      </c>
      <c r="F89" s="15"/>
      <c r="G89" s="16"/>
      <c r="H89" s="14">
        <f t="shared" si="17"/>
        <v>0</v>
      </c>
      <c r="I89" s="14">
        <f t="shared" si="18"/>
        <v>0</v>
      </c>
      <c r="J89" s="12">
        <v>1</v>
      </c>
      <c r="K89" s="14">
        <f t="shared" si="19"/>
        <v>0</v>
      </c>
      <c r="L89" s="14">
        <f t="shared" si="21"/>
        <v>0</v>
      </c>
    </row>
    <row r="90" spans="1:12" ht="25.5" x14ac:dyDescent="0.2">
      <c r="A90" s="12" t="s">
        <v>544</v>
      </c>
      <c r="B90" s="20" t="s">
        <v>545</v>
      </c>
      <c r="C90" s="20" t="s">
        <v>546</v>
      </c>
      <c r="D90" s="12" t="s">
        <v>121</v>
      </c>
      <c r="E90" s="14">
        <v>2.1</v>
      </c>
      <c r="F90" s="15"/>
      <c r="G90" s="16"/>
      <c r="H90" s="14">
        <f>ROUND(E90*F90,2)</f>
        <v>0</v>
      </c>
      <c r="I90" s="14">
        <f>ROUND(E90*G90,2)</f>
        <v>0</v>
      </c>
      <c r="J90" s="18">
        <v>10</v>
      </c>
      <c r="K90" s="14">
        <f>H90*J90</f>
        <v>0</v>
      </c>
      <c r="L90" s="14">
        <f>J90*I90</f>
        <v>0</v>
      </c>
    </row>
    <row r="91" spans="1:12" ht="25.5" x14ac:dyDescent="0.2">
      <c r="A91" s="12" t="s">
        <v>618</v>
      </c>
      <c r="B91" s="20" t="s">
        <v>619</v>
      </c>
      <c r="C91" s="20"/>
      <c r="D91" s="12" t="s">
        <v>34</v>
      </c>
      <c r="E91" s="14">
        <v>150</v>
      </c>
      <c r="F91" s="15"/>
      <c r="G91" s="16"/>
      <c r="H91" s="14">
        <f>ROUND(E91*F91,2)</f>
        <v>0</v>
      </c>
      <c r="I91" s="14">
        <f>ROUND(E91*G91,2)</f>
        <v>0</v>
      </c>
      <c r="J91" s="18">
        <v>80</v>
      </c>
      <c r="K91" s="14">
        <f>H91*J91</f>
        <v>0</v>
      </c>
      <c r="L91" s="14">
        <f>J91*I91</f>
        <v>0</v>
      </c>
    </row>
    <row r="92" spans="1:12" x14ac:dyDescent="0.2">
      <c r="A92" s="10" t="s">
        <v>283</v>
      </c>
      <c r="B92" s="11"/>
      <c r="C92" s="11"/>
      <c r="D92" s="11"/>
      <c r="E92" s="11"/>
      <c r="F92" s="11"/>
      <c r="G92" s="11"/>
      <c r="H92" s="29"/>
      <c r="I92" s="29"/>
      <c r="J92" s="11"/>
      <c r="K92" s="29"/>
      <c r="L92" s="29"/>
    </row>
    <row r="93" spans="1:12" ht="25.5" x14ac:dyDescent="0.2">
      <c r="A93" s="12" t="s">
        <v>547</v>
      </c>
      <c r="B93" s="12" t="s">
        <v>548</v>
      </c>
      <c r="C93" s="30"/>
      <c r="D93" s="12" t="s">
        <v>76</v>
      </c>
      <c r="E93" s="14">
        <v>1.1000000000000001</v>
      </c>
      <c r="F93" s="15"/>
      <c r="G93" s="16"/>
      <c r="H93" s="14">
        <f t="shared" ref="H93:H95" si="22">ROUND(E93*F93,2)</f>
        <v>0</v>
      </c>
      <c r="I93" s="14">
        <f t="shared" ref="I93:I95" si="23">ROUND(E93*G93,2)</f>
        <v>0</v>
      </c>
      <c r="J93" s="18">
        <v>1000</v>
      </c>
      <c r="K93" s="14">
        <f t="shared" ref="K93:K95" si="24">H93*J93</f>
        <v>0</v>
      </c>
      <c r="L93" s="14">
        <f t="shared" ref="L93:L95" si="25">J93*I93</f>
        <v>0</v>
      </c>
    </row>
    <row r="94" spans="1:12" ht="25.5" x14ac:dyDescent="0.2">
      <c r="A94" s="12" t="s">
        <v>549</v>
      </c>
      <c r="B94" s="20" t="s">
        <v>550</v>
      </c>
      <c r="C94" s="30"/>
      <c r="D94" s="12" t="s">
        <v>76</v>
      </c>
      <c r="E94" s="14">
        <v>1.7</v>
      </c>
      <c r="F94" s="15"/>
      <c r="G94" s="16"/>
      <c r="H94" s="14">
        <f t="shared" si="22"/>
        <v>0</v>
      </c>
      <c r="I94" s="14">
        <f t="shared" si="23"/>
        <v>0</v>
      </c>
      <c r="J94" s="18">
        <v>7200</v>
      </c>
      <c r="K94" s="14">
        <f t="shared" si="24"/>
        <v>0</v>
      </c>
      <c r="L94" s="14">
        <f t="shared" si="25"/>
        <v>0</v>
      </c>
    </row>
    <row r="95" spans="1:12" x14ac:dyDescent="0.2">
      <c r="A95" s="12" t="s">
        <v>551</v>
      </c>
      <c r="B95" s="20" t="s">
        <v>552</v>
      </c>
      <c r="C95" s="30"/>
      <c r="D95" s="12" t="s">
        <v>76</v>
      </c>
      <c r="E95" s="14">
        <v>1.3</v>
      </c>
      <c r="F95" s="15"/>
      <c r="G95" s="16"/>
      <c r="H95" s="14">
        <f t="shared" si="22"/>
        <v>0</v>
      </c>
      <c r="I95" s="14">
        <f t="shared" si="23"/>
        <v>0</v>
      </c>
      <c r="J95" s="18">
        <v>1000</v>
      </c>
      <c r="K95" s="14">
        <f t="shared" si="24"/>
        <v>0</v>
      </c>
      <c r="L95" s="14">
        <f t="shared" si="25"/>
        <v>0</v>
      </c>
    </row>
    <row r="96" spans="1:12" x14ac:dyDescent="0.2">
      <c r="A96" s="10" t="s">
        <v>553</v>
      </c>
      <c r="B96" s="11"/>
      <c r="C96" s="11"/>
      <c r="D96" s="11"/>
      <c r="E96" s="11"/>
      <c r="F96" s="11"/>
      <c r="G96" s="11"/>
      <c r="H96" s="29"/>
      <c r="I96" s="29"/>
      <c r="J96" s="11"/>
      <c r="K96" s="29"/>
      <c r="L96" s="29"/>
    </row>
    <row r="97" spans="1:12" ht="25.5" x14ac:dyDescent="0.2">
      <c r="A97" s="12" t="s">
        <v>554</v>
      </c>
      <c r="B97" s="12" t="s">
        <v>555</v>
      </c>
      <c r="C97" s="12"/>
      <c r="D97" s="12" t="s">
        <v>76</v>
      </c>
      <c r="E97" s="14">
        <v>0.2</v>
      </c>
      <c r="F97" s="15"/>
      <c r="G97" s="16"/>
      <c r="H97" s="14">
        <f t="shared" ref="H97:H98" si="26">ROUND(E97*F97,2)</f>
        <v>0</v>
      </c>
      <c r="I97" s="14">
        <f t="shared" ref="I97:I98" si="27">ROUND(E97*G97,2)</f>
        <v>0</v>
      </c>
      <c r="J97" s="18">
        <v>2000</v>
      </c>
      <c r="K97" s="14">
        <f t="shared" ref="K97:K98" si="28">H97*J97</f>
        <v>0</v>
      </c>
      <c r="L97" s="14">
        <f t="shared" ref="L97:L98" si="29">J97*I97</f>
        <v>0</v>
      </c>
    </row>
    <row r="98" spans="1:12" ht="25.5" x14ac:dyDescent="0.2">
      <c r="A98" s="12" t="s">
        <v>556</v>
      </c>
      <c r="B98" s="12" t="s">
        <v>557</v>
      </c>
      <c r="C98" s="12" t="s">
        <v>558</v>
      </c>
      <c r="D98" s="12" t="s">
        <v>296</v>
      </c>
      <c r="E98" s="14">
        <v>75</v>
      </c>
      <c r="F98" s="15"/>
      <c r="G98" s="16"/>
      <c r="H98" s="14">
        <f t="shared" si="26"/>
        <v>0</v>
      </c>
      <c r="I98" s="14">
        <f t="shared" si="27"/>
        <v>0</v>
      </c>
      <c r="J98" s="18">
        <v>1</v>
      </c>
      <c r="K98" s="14">
        <f t="shared" si="28"/>
        <v>0</v>
      </c>
      <c r="L98" s="14">
        <f t="shared" si="29"/>
        <v>0</v>
      </c>
    </row>
    <row r="99" spans="1:12" x14ac:dyDescent="0.2">
      <c r="A99" s="10" t="s">
        <v>279</v>
      </c>
      <c r="B99" s="10"/>
      <c r="C99" s="10"/>
      <c r="D99" s="10"/>
      <c r="E99" s="10"/>
      <c r="F99" s="10"/>
      <c r="G99" s="10"/>
      <c r="H99" s="23"/>
      <c r="I99" s="23"/>
      <c r="J99" s="10"/>
      <c r="K99" s="23"/>
      <c r="L99" s="23"/>
    </row>
    <row r="100" spans="1:12" ht="38.25" x14ac:dyDescent="0.2">
      <c r="A100" s="12" t="s">
        <v>559</v>
      </c>
      <c r="B100" s="12" t="s">
        <v>560</v>
      </c>
      <c r="C100" s="12"/>
      <c r="D100" s="12" t="s">
        <v>34</v>
      </c>
      <c r="E100" s="14">
        <v>77.3</v>
      </c>
      <c r="F100" s="15"/>
      <c r="G100" s="16"/>
      <c r="H100" s="14">
        <f t="shared" ref="H100:H101" si="30">ROUND(E100*F100,2)</f>
        <v>0</v>
      </c>
      <c r="I100" s="14">
        <f t="shared" ref="I100:I101" si="31">ROUND(E100*G100,2)</f>
        <v>0</v>
      </c>
      <c r="J100" s="12">
        <v>3</v>
      </c>
      <c r="K100" s="14">
        <f t="shared" ref="K100:K101" si="32">H100*J100</f>
        <v>0</v>
      </c>
      <c r="L100" s="14">
        <f t="shared" ref="L100:L101" si="33">I100*J100</f>
        <v>0</v>
      </c>
    </row>
    <row r="101" spans="1:12" ht="38.25" x14ac:dyDescent="0.2">
      <c r="A101" s="12" t="s">
        <v>561</v>
      </c>
      <c r="B101" s="12" t="s">
        <v>562</v>
      </c>
      <c r="C101" s="12" t="s">
        <v>563</v>
      </c>
      <c r="D101" s="12" t="s">
        <v>34</v>
      </c>
      <c r="E101" s="14">
        <v>201</v>
      </c>
      <c r="F101" s="15"/>
      <c r="G101" s="16"/>
      <c r="H101" s="14">
        <f t="shared" si="30"/>
        <v>0</v>
      </c>
      <c r="I101" s="14">
        <f t="shared" si="31"/>
        <v>0</v>
      </c>
      <c r="J101" s="12">
        <v>1</v>
      </c>
      <c r="K101" s="14">
        <f t="shared" si="32"/>
        <v>0</v>
      </c>
      <c r="L101" s="14">
        <f t="shared" si="33"/>
        <v>0</v>
      </c>
    </row>
    <row r="102" spans="1:12" ht="15" x14ac:dyDescent="0.2">
      <c r="A102" s="5"/>
      <c r="B102" s="5"/>
      <c r="C102" s="5"/>
      <c r="D102" s="5"/>
      <c r="E102" s="5"/>
      <c r="F102" s="5"/>
      <c r="G102" s="5"/>
      <c r="H102" s="28"/>
      <c r="I102" s="28"/>
      <c r="J102" s="52" t="s">
        <v>617</v>
      </c>
      <c r="K102" s="53">
        <f>SUM(K4:K101)</f>
        <v>0</v>
      </c>
      <c r="L102" s="53">
        <f>SUM(L4:L101)</f>
        <v>0</v>
      </c>
    </row>
    <row r="103" spans="1:12" x14ac:dyDescent="0.2">
      <c r="A103" s="5"/>
      <c r="B103" s="5"/>
      <c r="C103" s="5"/>
      <c r="D103" s="5"/>
      <c r="E103" s="5"/>
      <c r="F103" s="5"/>
      <c r="G103" s="5"/>
      <c r="H103" s="28"/>
      <c r="I103" s="28"/>
      <c r="J103" s="5"/>
      <c r="K103" s="28"/>
      <c r="L103" s="28"/>
    </row>
    <row r="104" spans="1:12" x14ac:dyDescent="0.2">
      <c r="A104" s="6" t="s">
        <v>303</v>
      </c>
      <c r="B104" s="84"/>
      <c r="C104" s="85"/>
      <c r="D104" s="85"/>
      <c r="E104" s="85"/>
      <c r="F104" s="85"/>
      <c r="G104" s="5"/>
      <c r="H104" s="28"/>
      <c r="I104" s="28"/>
      <c r="J104" s="5"/>
      <c r="K104" s="28"/>
      <c r="L104" s="28"/>
    </row>
    <row r="105" spans="1:12" x14ac:dyDescent="0.2">
      <c r="H105" s="32"/>
      <c r="I105" s="32"/>
      <c r="K105" s="32"/>
      <c r="L105" s="32"/>
    </row>
    <row r="106" spans="1:12" x14ac:dyDescent="0.2">
      <c r="H106" s="32"/>
      <c r="I106" s="32"/>
      <c r="K106" s="32"/>
      <c r="L106" s="32"/>
    </row>
    <row r="107" spans="1:12" x14ac:dyDescent="0.2">
      <c r="H107" s="32"/>
      <c r="I107" s="32"/>
      <c r="K107" s="32"/>
      <c r="L107" s="32"/>
    </row>
    <row r="108" spans="1:12" x14ac:dyDescent="0.2">
      <c r="H108" s="32"/>
      <c r="I108" s="32"/>
      <c r="K108" s="32"/>
      <c r="L108" s="32"/>
    </row>
    <row r="109" spans="1:12" x14ac:dyDescent="0.2">
      <c r="H109" s="32"/>
      <c r="I109" s="32"/>
      <c r="K109" s="32"/>
      <c r="L109" s="32"/>
    </row>
    <row r="110" spans="1:12" x14ac:dyDescent="0.2">
      <c r="H110" s="32"/>
      <c r="I110" s="32"/>
      <c r="K110" s="32"/>
      <c r="L110" s="32"/>
    </row>
    <row r="111" spans="1:12" x14ac:dyDescent="0.2">
      <c r="H111" s="32"/>
      <c r="I111" s="32"/>
      <c r="K111" s="32"/>
      <c r="L111" s="32"/>
    </row>
    <row r="112" spans="1:12" x14ac:dyDescent="0.2">
      <c r="H112" s="32"/>
      <c r="I112" s="32"/>
      <c r="K112" s="32"/>
      <c r="L112" s="32"/>
    </row>
    <row r="113" spans="8:12" x14ac:dyDescent="0.2">
      <c r="H113" s="32"/>
      <c r="I113" s="32"/>
      <c r="K113" s="32"/>
      <c r="L113" s="32"/>
    </row>
    <row r="114" spans="8:12" x14ac:dyDescent="0.2">
      <c r="H114" s="32"/>
      <c r="I114" s="32"/>
      <c r="K114" s="32"/>
      <c r="L114" s="32"/>
    </row>
    <row r="115" spans="8:12" x14ac:dyDescent="0.2">
      <c r="H115" s="32"/>
      <c r="I115" s="32"/>
      <c r="K115" s="32"/>
      <c r="L115" s="32"/>
    </row>
    <row r="116" spans="8:12" x14ac:dyDescent="0.2">
      <c r="H116" s="32"/>
      <c r="I116" s="32"/>
      <c r="K116" s="32"/>
      <c r="L116" s="32"/>
    </row>
    <row r="117" spans="8:12" x14ac:dyDescent="0.2">
      <c r="H117" s="32"/>
      <c r="I117" s="32"/>
      <c r="K117" s="32"/>
      <c r="L117" s="32"/>
    </row>
    <row r="118" spans="8:12" x14ac:dyDescent="0.2">
      <c r="H118" s="32"/>
      <c r="I118" s="32"/>
      <c r="K118" s="32"/>
      <c r="L118" s="32"/>
    </row>
    <row r="119" spans="8:12" x14ac:dyDescent="0.2">
      <c r="H119" s="32"/>
      <c r="I119" s="32"/>
      <c r="K119" s="32"/>
      <c r="L119" s="32"/>
    </row>
    <row r="120" spans="8:12" x14ac:dyDescent="0.2">
      <c r="H120" s="32"/>
      <c r="I120" s="32"/>
      <c r="K120" s="32"/>
      <c r="L120" s="32"/>
    </row>
    <row r="121" spans="8:12" x14ac:dyDescent="0.2">
      <c r="H121" s="32"/>
      <c r="I121" s="32"/>
      <c r="K121" s="32"/>
      <c r="L121" s="32"/>
    </row>
    <row r="122" spans="8:12" x14ac:dyDescent="0.2">
      <c r="H122" s="32"/>
      <c r="I122" s="32"/>
      <c r="K122" s="32"/>
      <c r="L122" s="32"/>
    </row>
    <row r="123" spans="8:12" x14ac:dyDescent="0.2">
      <c r="H123" s="32"/>
      <c r="I123" s="32"/>
      <c r="K123" s="32"/>
      <c r="L123" s="32"/>
    </row>
    <row r="124" spans="8:12" x14ac:dyDescent="0.2">
      <c r="H124" s="32"/>
      <c r="I124" s="32"/>
      <c r="K124" s="32"/>
      <c r="L124" s="32"/>
    </row>
    <row r="125" spans="8:12" x14ac:dyDescent="0.2">
      <c r="H125" s="32"/>
      <c r="I125" s="32"/>
      <c r="K125" s="32"/>
      <c r="L125" s="32"/>
    </row>
    <row r="126" spans="8:12" x14ac:dyDescent="0.2">
      <c r="H126" s="32"/>
      <c r="I126" s="32"/>
      <c r="K126" s="32"/>
      <c r="L126" s="32"/>
    </row>
    <row r="127" spans="8:12" x14ac:dyDescent="0.2">
      <c r="H127" s="32"/>
      <c r="I127" s="32"/>
      <c r="K127" s="32"/>
      <c r="L127" s="32"/>
    </row>
    <row r="128" spans="8:12" x14ac:dyDescent="0.2">
      <c r="H128" s="32"/>
      <c r="I128" s="32"/>
      <c r="K128" s="32"/>
      <c r="L128" s="32"/>
    </row>
    <row r="129" spans="8:12" x14ac:dyDescent="0.2">
      <c r="H129" s="32"/>
      <c r="I129" s="32"/>
      <c r="K129" s="32"/>
      <c r="L129" s="32"/>
    </row>
    <row r="130" spans="8:12" x14ac:dyDescent="0.2">
      <c r="H130" s="32"/>
      <c r="I130" s="32"/>
      <c r="K130" s="32"/>
      <c r="L130" s="32"/>
    </row>
    <row r="131" spans="8:12" x14ac:dyDescent="0.2">
      <c r="H131" s="32"/>
      <c r="I131" s="32"/>
      <c r="K131" s="32"/>
      <c r="L131" s="32"/>
    </row>
    <row r="132" spans="8:12" x14ac:dyDescent="0.2">
      <c r="H132" s="32"/>
      <c r="I132" s="32"/>
      <c r="K132" s="32"/>
      <c r="L132" s="32"/>
    </row>
    <row r="133" spans="8:12" x14ac:dyDescent="0.2">
      <c r="H133" s="32"/>
      <c r="I133" s="32"/>
      <c r="K133" s="32"/>
      <c r="L133" s="32"/>
    </row>
    <row r="134" spans="8:12" x14ac:dyDescent="0.2">
      <c r="H134" s="32"/>
      <c r="I134" s="32"/>
      <c r="K134" s="32"/>
      <c r="L134" s="32"/>
    </row>
    <row r="135" spans="8:12" x14ac:dyDescent="0.2">
      <c r="H135" s="32"/>
      <c r="I135" s="32"/>
      <c r="K135" s="32"/>
      <c r="L135" s="32"/>
    </row>
    <row r="136" spans="8:12" x14ac:dyDescent="0.2">
      <c r="H136" s="32"/>
      <c r="I136" s="32"/>
      <c r="K136" s="32"/>
      <c r="L136" s="32"/>
    </row>
    <row r="137" spans="8:12" x14ac:dyDescent="0.2">
      <c r="H137" s="32"/>
      <c r="I137" s="32"/>
      <c r="K137" s="32"/>
      <c r="L137" s="32"/>
    </row>
    <row r="138" spans="8:12" x14ac:dyDescent="0.2">
      <c r="H138" s="32"/>
      <c r="I138" s="32"/>
      <c r="K138" s="32"/>
      <c r="L138" s="32"/>
    </row>
    <row r="139" spans="8:12" x14ac:dyDescent="0.2">
      <c r="H139" s="32"/>
      <c r="I139" s="32"/>
      <c r="K139" s="32"/>
      <c r="L139" s="32"/>
    </row>
    <row r="140" spans="8:12" x14ac:dyDescent="0.2">
      <c r="H140" s="32"/>
      <c r="I140" s="32"/>
      <c r="K140" s="32"/>
      <c r="L140" s="32"/>
    </row>
    <row r="141" spans="8:12" x14ac:dyDescent="0.2">
      <c r="H141" s="32"/>
      <c r="I141" s="32"/>
      <c r="K141" s="32"/>
      <c r="L141" s="32"/>
    </row>
    <row r="142" spans="8:12" x14ac:dyDescent="0.2">
      <c r="H142" s="32"/>
      <c r="I142" s="32"/>
      <c r="K142" s="32"/>
      <c r="L142" s="32"/>
    </row>
    <row r="143" spans="8:12" x14ac:dyDescent="0.2">
      <c r="H143" s="32"/>
      <c r="I143" s="32"/>
      <c r="K143" s="32"/>
      <c r="L143" s="32"/>
    </row>
    <row r="144" spans="8:12" x14ac:dyDescent="0.2">
      <c r="H144" s="32"/>
      <c r="I144" s="32"/>
      <c r="K144" s="32"/>
      <c r="L144" s="32"/>
    </row>
    <row r="145" spans="8:12" x14ac:dyDescent="0.2">
      <c r="H145" s="32"/>
      <c r="I145" s="32"/>
      <c r="K145" s="32"/>
      <c r="L145" s="32"/>
    </row>
    <row r="146" spans="8:12" x14ac:dyDescent="0.2">
      <c r="H146" s="32"/>
      <c r="I146" s="32"/>
      <c r="K146" s="32"/>
      <c r="L146" s="32"/>
    </row>
    <row r="147" spans="8:12" x14ac:dyDescent="0.2">
      <c r="H147" s="32"/>
      <c r="I147" s="32"/>
      <c r="K147" s="32"/>
      <c r="L147" s="32"/>
    </row>
    <row r="148" spans="8:12" x14ac:dyDescent="0.2">
      <c r="H148" s="32"/>
      <c r="I148" s="32"/>
      <c r="K148" s="32"/>
      <c r="L148" s="32"/>
    </row>
    <row r="149" spans="8:12" x14ac:dyDescent="0.2">
      <c r="H149" s="32"/>
      <c r="I149" s="32"/>
      <c r="K149" s="32"/>
      <c r="L149" s="32"/>
    </row>
    <row r="150" spans="8:12" x14ac:dyDescent="0.2">
      <c r="H150" s="32"/>
      <c r="I150" s="32"/>
      <c r="K150" s="32"/>
      <c r="L150" s="32"/>
    </row>
    <row r="151" spans="8:12" x14ac:dyDescent="0.2">
      <c r="H151" s="32"/>
      <c r="I151" s="32"/>
      <c r="K151" s="32"/>
      <c r="L151" s="32"/>
    </row>
    <row r="152" spans="8:12" x14ac:dyDescent="0.2">
      <c r="H152" s="32"/>
      <c r="I152" s="32"/>
      <c r="K152" s="32"/>
      <c r="L152" s="32"/>
    </row>
    <row r="153" spans="8:12" x14ac:dyDescent="0.2">
      <c r="H153" s="32"/>
      <c r="I153" s="32"/>
      <c r="K153" s="32"/>
      <c r="L153" s="32"/>
    </row>
    <row r="154" spans="8:12" x14ac:dyDescent="0.2">
      <c r="H154" s="32"/>
      <c r="I154" s="32"/>
      <c r="K154" s="32"/>
      <c r="L154" s="32"/>
    </row>
    <row r="155" spans="8:12" x14ac:dyDescent="0.2">
      <c r="H155" s="32"/>
      <c r="I155" s="32"/>
      <c r="K155" s="32"/>
      <c r="L155" s="32"/>
    </row>
    <row r="156" spans="8:12" x14ac:dyDescent="0.2">
      <c r="H156" s="32"/>
      <c r="I156" s="32"/>
      <c r="K156" s="32"/>
      <c r="L156" s="32"/>
    </row>
    <row r="157" spans="8:12" x14ac:dyDescent="0.2">
      <c r="H157" s="32"/>
      <c r="I157" s="32"/>
      <c r="K157" s="32"/>
      <c r="L157" s="32"/>
    </row>
    <row r="158" spans="8:12" x14ac:dyDescent="0.2">
      <c r="H158" s="32"/>
      <c r="I158" s="32"/>
      <c r="K158" s="32"/>
      <c r="L158" s="32"/>
    </row>
    <row r="159" spans="8:12" x14ac:dyDescent="0.2">
      <c r="H159" s="32"/>
      <c r="I159" s="32"/>
      <c r="K159" s="32"/>
      <c r="L159" s="32"/>
    </row>
    <row r="160" spans="8:12" x14ac:dyDescent="0.2">
      <c r="H160" s="32"/>
      <c r="I160" s="32"/>
      <c r="K160" s="32"/>
      <c r="L160" s="32"/>
    </row>
    <row r="161" spans="8:12" x14ac:dyDescent="0.2">
      <c r="H161" s="32"/>
      <c r="I161" s="32"/>
      <c r="K161" s="32"/>
      <c r="L161" s="32"/>
    </row>
    <row r="162" spans="8:12" x14ac:dyDescent="0.2">
      <c r="H162" s="32"/>
      <c r="I162" s="32"/>
      <c r="K162" s="32"/>
      <c r="L162" s="32"/>
    </row>
    <row r="163" spans="8:12" x14ac:dyDescent="0.2">
      <c r="H163" s="32"/>
      <c r="I163" s="32"/>
      <c r="K163" s="32"/>
      <c r="L163" s="32"/>
    </row>
    <row r="164" spans="8:12" x14ac:dyDescent="0.2">
      <c r="H164" s="32"/>
      <c r="I164" s="32"/>
      <c r="K164" s="32"/>
      <c r="L164" s="32"/>
    </row>
    <row r="165" spans="8:12" x14ac:dyDescent="0.2">
      <c r="H165" s="32"/>
      <c r="I165" s="32"/>
      <c r="K165" s="32"/>
      <c r="L165" s="32"/>
    </row>
    <row r="166" spans="8:12" x14ac:dyDescent="0.2">
      <c r="H166" s="32"/>
      <c r="I166" s="32"/>
      <c r="K166" s="32"/>
      <c r="L166" s="32"/>
    </row>
    <row r="167" spans="8:12" x14ac:dyDescent="0.2">
      <c r="H167" s="32"/>
      <c r="I167" s="32"/>
      <c r="K167" s="32"/>
      <c r="L167" s="32"/>
    </row>
    <row r="168" spans="8:12" x14ac:dyDescent="0.2">
      <c r="H168" s="32"/>
      <c r="I168" s="32"/>
      <c r="K168" s="32"/>
      <c r="L168" s="32"/>
    </row>
    <row r="169" spans="8:12" x14ac:dyDescent="0.2">
      <c r="H169" s="32"/>
      <c r="I169" s="32"/>
      <c r="K169" s="32"/>
      <c r="L169" s="32"/>
    </row>
    <row r="170" spans="8:12" x14ac:dyDescent="0.2">
      <c r="H170" s="32"/>
      <c r="I170" s="32"/>
      <c r="K170" s="32"/>
      <c r="L170" s="32"/>
    </row>
    <row r="171" spans="8:12" x14ac:dyDescent="0.2">
      <c r="H171" s="32"/>
      <c r="I171" s="32"/>
      <c r="K171" s="32"/>
      <c r="L171" s="32"/>
    </row>
    <row r="172" spans="8:12" x14ac:dyDescent="0.2">
      <c r="H172" s="32"/>
      <c r="I172" s="32"/>
      <c r="K172" s="32"/>
      <c r="L172" s="32"/>
    </row>
    <row r="173" spans="8:12" x14ac:dyDescent="0.2">
      <c r="H173" s="32"/>
      <c r="I173" s="32"/>
      <c r="K173" s="32"/>
      <c r="L173" s="32"/>
    </row>
    <row r="174" spans="8:12" x14ac:dyDescent="0.2">
      <c r="H174" s="32"/>
      <c r="I174" s="32"/>
      <c r="K174" s="32"/>
      <c r="L174" s="32"/>
    </row>
    <row r="175" spans="8:12" x14ac:dyDescent="0.2">
      <c r="H175" s="32"/>
      <c r="I175" s="32"/>
      <c r="K175" s="32"/>
      <c r="L175" s="32"/>
    </row>
    <row r="176" spans="8:12" x14ac:dyDescent="0.2">
      <c r="H176" s="32"/>
      <c r="I176" s="32"/>
      <c r="K176" s="32"/>
      <c r="L176" s="32"/>
    </row>
    <row r="177" spans="8:12" x14ac:dyDescent="0.2">
      <c r="H177" s="32"/>
      <c r="I177" s="32"/>
      <c r="K177" s="32"/>
      <c r="L177" s="32"/>
    </row>
    <row r="178" spans="8:12" x14ac:dyDescent="0.2">
      <c r="H178" s="32"/>
      <c r="I178" s="32"/>
      <c r="K178" s="32"/>
      <c r="L178" s="32"/>
    </row>
    <row r="179" spans="8:12" x14ac:dyDescent="0.2">
      <c r="H179" s="32"/>
      <c r="I179" s="32"/>
      <c r="K179" s="32"/>
      <c r="L179" s="32"/>
    </row>
    <row r="180" spans="8:12" x14ac:dyDescent="0.2">
      <c r="H180" s="32"/>
      <c r="I180" s="32"/>
      <c r="K180" s="32"/>
      <c r="L180" s="32"/>
    </row>
    <row r="181" spans="8:12" x14ac:dyDescent="0.2">
      <c r="H181" s="32"/>
      <c r="I181" s="32"/>
      <c r="K181" s="32"/>
      <c r="L181" s="32"/>
    </row>
    <row r="182" spans="8:12" x14ac:dyDescent="0.2">
      <c r="H182" s="32"/>
      <c r="I182" s="32"/>
      <c r="K182" s="32"/>
      <c r="L182" s="32"/>
    </row>
    <row r="183" spans="8:12" x14ac:dyDescent="0.2">
      <c r="H183" s="32"/>
      <c r="I183" s="32"/>
      <c r="K183" s="32"/>
      <c r="L183" s="32"/>
    </row>
    <row r="184" spans="8:12" x14ac:dyDescent="0.2">
      <c r="H184" s="32"/>
      <c r="I184" s="32"/>
      <c r="K184" s="32"/>
      <c r="L184" s="32"/>
    </row>
    <row r="185" spans="8:12" x14ac:dyDescent="0.2">
      <c r="H185" s="32"/>
      <c r="I185" s="32"/>
      <c r="K185" s="32"/>
      <c r="L185" s="32"/>
    </row>
    <row r="186" spans="8:12" x14ac:dyDescent="0.2">
      <c r="H186" s="32"/>
      <c r="I186" s="32"/>
      <c r="K186" s="32"/>
      <c r="L186" s="32"/>
    </row>
    <row r="187" spans="8:12" x14ac:dyDescent="0.2">
      <c r="H187" s="32"/>
      <c r="I187" s="32"/>
      <c r="K187" s="32"/>
      <c r="L187" s="32"/>
    </row>
    <row r="188" spans="8:12" x14ac:dyDescent="0.2">
      <c r="H188" s="32"/>
      <c r="I188" s="32"/>
      <c r="K188" s="32"/>
      <c r="L188" s="32"/>
    </row>
    <row r="189" spans="8:12" x14ac:dyDescent="0.2">
      <c r="H189" s="32"/>
      <c r="I189" s="32"/>
      <c r="K189" s="32"/>
      <c r="L189" s="32"/>
    </row>
    <row r="190" spans="8:12" x14ac:dyDescent="0.2">
      <c r="H190" s="32"/>
      <c r="I190" s="32"/>
      <c r="K190" s="32"/>
      <c r="L190" s="32"/>
    </row>
    <row r="191" spans="8:12" x14ac:dyDescent="0.2">
      <c r="H191" s="32"/>
      <c r="I191" s="32"/>
      <c r="K191" s="32"/>
      <c r="L191" s="32"/>
    </row>
    <row r="192" spans="8:12" x14ac:dyDescent="0.2">
      <c r="H192" s="32"/>
      <c r="I192" s="32"/>
      <c r="K192" s="32"/>
      <c r="L192" s="32"/>
    </row>
    <row r="193" spans="8:12" x14ac:dyDescent="0.2">
      <c r="H193" s="32"/>
      <c r="I193" s="32"/>
      <c r="K193" s="32"/>
      <c r="L193" s="32"/>
    </row>
    <row r="194" spans="8:12" x14ac:dyDescent="0.2">
      <c r="H194" s="32"/>
      <c r="I194" s="32"/>
      <c r="K194" s="32"/>
      <c r="L194" s="32"/>
    </row>
    <row r="195" spans="8:12" x14ac:dyDescent="0.2">
      <c r="H195" s="32"/>
      <c r="I195" s="32"/>
      <c r="K195" s="32"/>
      <c r="L195" s="32"/>
    </row>
    <row r="196" spans="8:12" x14ac:dyDescent="0.2">
      <c r="H196" s="32"/>
      <c r="I196" s="32"/>
      <c r="K196" s="32"/>
      <c r="L196" s="32"/>
    </row>
    <row r="197" spans="8:12" x14ac:dyDescent="0.2">
      <c r="H197" s="32"/>
      <c r="I197" s="32"/>
      <c r="K197" s="32"/>
      <c r="L197" s="32"/>
    </row>
    <row r="198" spans="8:12" x14ac:dyDescent="0.2">
      <c r="H198" s="32"/>
      <c r="I198" s="32"/>
      <c r="K198" s="32"/>
      <c r="L198" s="32"/>
    </row>
    <row r="199" spans="8:12" x14ac:dyDescent="0.2">
      <c r="H199" s="32"/>
      <c r="I199" s="32"/>
      <c r="K199" s="32"/>
      <c r="L199" s="32"/>
    </row>
    <row r="200" spans="8:12" x14ac:dyDescent="0.2">
      <c r="H200" s="32"/>
      <c r="I200" s="32"/>
      <c r="K200" s="32"/>
      <c r="L200" s="32"/>
    </row>
    <row r="201" spans="8:12" x14ac:dyDescent="0.2">
      <c r="H201" s="32"/>
      <c r="I201" s="32"/>
      <c r="K201" s="32"/>
      <c r="L201" s="32"/>
    </row>
    <row r="202" spans="8:12" x14ac:dyDescent="0.2">
      <c r="H202" s="32"/>
      <c r="I202" s="32"/>
      <c r="K202" s="32"/>
      <c r="L202" s="32"/>
    </row>
    <row r="203" spans="8:12" x14ac:dyDescent="0.2">
      <c r="H203" s="32"/>
      <c r="I203" s="32"/>
      <c r="K203" s="32"/>
      <c r="L203" s="32"/>
    </row>
    <row r="204" spans="8:12" x14ac:dyDescent="0.2">
      <c r="H204" s="32"/>
      <c r="I204" s="32"/>
      <c r="K204" s="32"/>
      <c r="L204" s="32"/>
    </row>
    <row r="205" spans="8:12" x14ac:dyDescent="0.2">
      <c r="H205" s="32"/>
      <c r="I205" s="32"/>
      <c r="K205" s="32"/>
      <c r="L205" s="32"/>
    </row>
    <row r="206" spans="8:12" x14ac:dyDescent="0.2">
      <c r="H206" s="32"/>
      <c r="I206" s="32"/>
      <c r="K206" s="32"/>
      <c r="L206" s="32"/>
    </row>
    <row r="207" spans="8:12" x14ac:dyDescent="0.2">
      <c r="H207" s="32"/>
      <c r="I207" s="32"/>
      <c r="K207" s="32"/>
      <c r="L207" s="32"/>
    </row>
    <row r="208" spans="8:12" x14ac:dyDescent="0.2">
      <c r="H208" s="32"/>
      <c r="I208" s="32"/>
      <c r="K208" s="32"/>
      <c r="L208" s="32"/>
    </row>
    <row r="209" spans="8:12" x14ac:dyDescent="0.2">
      <c r="H209" s="32"/>
      <c r="I209" s="32"/>
      <c r="K209" s="32"/>
      <c r="L209" s="32"/>
    </row>
    <row r="210" spans="8:12" x14ac:dyDescent="0.2">
      <c r="H210" s="32"/>
      <c r="I210" s="32"/>
      <c r="K210" s="32"/>
      <c r="L210" s="32"/>
    </row>
    <row r="211" spans="8:12" x14ac:dyDescent="0.2">
      <c r="H211" s="32"/>
      <c r="I211" s="32"/>
      <c r="K211" s="32"/>
      <c r="L211" s="32"/>
    </row>
    <row r="212" spans="8:12" x14ac:dyDescent="0.2">
      <c r="H212" s="32"/>
      <c r="I212" s="32"/>
      <c r="K212" s="32"/>
      <c r="L212" s="32"/>
    </row>
    <row r="213" spans="8:12" x14ac:dyDescent="0.2">
      <c r="H213" s="32"/>
      <c r="I213" s="32"/>
      <c r="K213" s="32"/>
      <c r="L213" s="32"/>
    </row>
    <row r="214" spans="8:12" x14ac:dyDescent="0.2">
      <c r="H214" s="32"/>
      <c r="I214" s="32"/>
      <c r="K214" s="32"/>
      <c r="L214" s="32"/>
    </row>
    <row r="215" spans="8:12" x14ac:dyDescent="0.2">
      <c r="H215" s="32"/>
      <c r="I215" s="32"/>
      <c r="K215" s="32"/>
      <c r="L215" s="32"/>
    </row>
    <row r="216" spans="8:12" x14ac:dyDescent="0.2">
      <c r="H216" s="32"/>
      <c r="I216" s="32"/>
      <c r="K216" s="32"/>
      <c r="L216" s="32"/>
    </row>
    <row r="217" spans="8:12" x14ac:dyDescent="0.2">
      <c r="H217" s="32"/>
      <c r="I217" s="32"/>
      <c r="K217" s="32"/>
      <c r="L217" s="32"/>
    </row>
    <row r="218" spans="8:12" x14ac:dyDescent="0.2">
      <c r="H218" s="32"/>
      <c r="I218" s="32"/>
      <c r="K218" s="32"/>
      <c r="L218" s="32"/>
    </row>
    <row r="219" spans="8:12" x14ac:dyDescent="0.2">
      <c r="H219" s="32"/>
      <c r="I219" s="32"/>
      <c r="K219" s="32"/>
      <c r="L219" s="32"/>
    </row>
    <row r="220" spans="8:12" x14ac:dyDescent="0.2">
      <c r="H220" s="32"/>
      <c r="I220" s="32"/>
      <c r="K220" s="32"/>
      <c r="L220" s="32"/>
    </row>
    <row r="221" spans="8:12" x14ac:dyDescent="0.2">
      <c r="H221" s="32"/>
      <c r="I221" s="32"/>
      <c r="K221" s="32"/>
      <c r="L221" s="32"/>
    </row>
    <row r="222" spans="8:12" x14ac:dyDescent="0.2">
      <c r="H222" s="32"/>
      <c r="I222" s="32"/>
      <c r="K222" s="32"/>
      <c r="L222" s="32"/>
    </row>
    <row r="223" spans="8:12" x14ac:dyDescent="0.2">
      <c r="H223" s="32"/>
      <c r="I223" s="32"/>
      <c r="K223" s="32"/>
      <c r="L223" s="32"/>
    </row>
    <row r="224" spans="8:12" x14ac:dyDescent="0.2">
      <c r="H224" s="32"/>
      <c r="I224" s="32"/>
      <c r="K224" s="32"/>
      <c r="L224" s="32"/>
    </row>
    <row r="225" spans="8:12" x14ac:dyDescent="0.2">
      <c r="H225" s="32"/>
      <c r="I225" s="32"/>
      <c r="K225" s="32"/>
      <c r="L225" s="32"/>
    </row>
    <row r="226" spans="8:12" x14ac:dyDescent="0.2">
      <c r="H226" s="32"/>
      <c r="I226" s="32"/>
      <c r="K226" s="32"/>
      <c r="L226" s="32"/>
    </row>
    <row r="227" spans="8:12" x14ac:dyDescent="0.2">
      <c r="H227" s="32"/>
      <c r="I227" s="32"/>
      <c r="K227" s="32"/>
      <c r="L227" s="32"/>
    </row>
    <row r="228" spans="8:12" x14ac:dyDescent="0.2">
      <c r="H228" s="32"/>
      <c r="I228" s="32"/>
      <c r="K228" s="32"/>
      <c r="L228" s="32"/>
    </row>
    <row r="229" spans="8:12" x14ac:dyDescent="0.2">
      <c r="H229" s="32"/>
      <c r="I229" s="32"/>
      <c r="K229" s="32"/>
      <c r="L229" s="32"/>
    </row>
    <row r="230" spans="8:12" x14ac:dyDescent="0.2">
      <c r="H230" s="32"/>
      <c r="I230" s="32"/>
      <c r="K230" s="32"/>
      <c r="L230" s="32"/>
    </row>
    <row r="231" spans="8:12" x14ac:dyDescent="0.2">
      <c r="H231" s="32"/>
      <c r="I231" s="32"/>
      <c r="K231" s="32"/>
      <c r="L231" s="32"/>
    </row>
    <row r="232" spans="8:12" x14ac:dyDescent="0.2">
      <c r="H232" s="32"/>
      <c r="I232" s="32"/>
      <c r="K232" s="32"/>
      <c r="L232" s="32"/>
    </row>
    <row r="233" spans="8:12" x14ac:dyDescent="0.2">
      <c r="H233" s="32"/>
      <c r="I233" s="32"/>
      <c r="K233" s="32"/>
      <c r="L233" s="32"/>
    </row>
    <row r="234" spans="8:12" x14ac:dyDescent="0.2">
      <c r="H234" s="32"/>
      <c r="I234" s="32"/>
      <c r="K234" s="32"/>
      <c r="L234" s="32"/>
    </row>
    <row r="235" spans="8:12" x14ac:dyDescent="0.2">
      <c r="H235" s="32"/>
      <c r="I235" s="32"/>
      <c r="K235" s="32"/>
      <c r="L235" s="32"/>
    </row>
    <row r="236" spans="8:12" x14ac:dyDescent="0.2">
      <c r="H236" s="32"/>
      <c r="I236" s="32"/>
      <c r="K236" s="32"/>
      <c r="L236" s="32"/>
    </row>
    <row r="237" spans="8:12" x14ac:dyDescent="0.2">
      <c r="H237" s="32"/>
      <c r="I237" s="32"/>
      <c r="K237" s="32"/>
      <c r="L237" s="32"/>
    </row>
    <row r="238" spans="8:12" x14ac:dyDescent="0.2">
      <c r="H238" s="32"/>
      <c r="I238" s="32"/>
      <c r="K238" s="32"/>
      <c r="L238" s="32"/>
    </row>
    <row r="239" spans="8:12" x14ac:dyDescent="0.2">
      <c r="H239" s="32"/>
      <c r="I239" s="32"/>
      <c r="K239" s="32"/>
      <c r="L239" s="32"/>
    </row>
    <row r="240" spans="8:12" x14ac:dyDescent="0.2">
      <c r="H240" s="32"/>
      <c r="I240" s="32"/>
      <c r="K240" s="32"/>
      <c r="L240" s="32"/>
    </row>
    <row r="241" spans="8:12" x14ac:dyDescent="0.2">
      <c r="H241" s="32"/>
      <c r="I241" s="32"/>
      <c r="K241" s="32"/>
      <c r="L241" s="32"/>
    </row>
    <row r="242" spans="8:12" x14ac:dyDescent="0.2">
      <c r="H242" s="32"/>
      <c r="I242" s="32"/>
      <c r="K242" s="32"/>
      <c r="L242" s="32"/>
    </row>
    <row r="243" spans="8:12" x14ac:dyDescent="0.2">
      <c r="H243" s="32"/>
      <c r="I243" s="32"/>
      <c r="K243" s="32"/>
      <c r="L243" s="32"/>
    </row>
    <row r="244" spans="8:12" x14ac:dyDescent="0.2">
      <c r="H244" s="32"/>
      <c r="I244" s="32"/>
      <c r="K244" s="32"/>
      <c r="L244" s="32"/>
    </row>
    <row r="245" spans="8:12" x14ac:dyDescent="0.2">
      <c r="H245" s="32"/>
      <c r="I245" s="32"/>
      <c r="K245" s="32"/>
      <c r="L245" s="32"/>
    </row>
    <row r="246" spans="8:12" x14ac:dyDescent="0.2">
      <c r="H246" s="32"/>
      <c r="I246" s="32"/>
      <c r="K246" s="32"/>
      <c r="L246" s="32"/>
    </row>
    <row r="247" spans="8:12" x14ac:dyDescent="0.2">
      <c r="H247" s="32"/>
      <c r="I247" s="32"/>
      <c r="K247" s="32"/>
      <c r="L247" s="32"/>
    </row>
    <row r="248" spans="8:12" x14ac:dyDescent="0.2">
      <c r="H248" s="32"/>
      <c r="I248" s="32"/>
      <c r="K248" s="32"/>
      <c r="L248" s="32"/>
    </row>
    <row r="249" spans="8:12" x14ac:dyDescent="0.2">
      <c r="H249" s="32"/>
      <c r="I249" s="32"/>
      <c r="K249" s="32"/>
      <c r="L249" s="32"/>
    </row>
    <row r="250" spans="8:12" x14ac:dyDescent="0.2">
      <c r="H250" s="32"/>
      <c r="I250" s="32"/>
      <c r="K250" s="32"/>
      <c r="L250" s="32"/>
    </row>
    <row r="251" spans="8:12" x14ac:dyDescent="0.2">
      <c r="H251" s="32"/>
      <c r="I251" s="32"/>
      <c r="K251" s="32"/>
      <c r="L251" s="32"/>
    </row>
    <row r="252" spans="8:12" x14ac:dyDescent="0.2">
      <c r="H252" s="32"/>
      <c r="I252" s="32"/>
      <c r="K252" s="32"/>
      <c r="L252" s="32"/>
    </row>
    <row r="253" spans="8:12" x14ac:dyDescent="0.2">
      <c r="H253" s="32"/>
      <c r="I253" s="32"/>
      <c r="K253" s="32"/>
      <c r="L253" s="32"/>
    </row>
    <row r="254" spans="8:12" x14ac:dyDescent="0.2">
      <c r="H254" s="32"/>
      <c r="I254" s="32"/>
      <c r="K254" s="32"/>
      <c r="L254" s="32"/>
    </row>
    <row r="255" spans="8:12" x14ac:dyDescent="0.2">
      <c r="H255" s="32"/>
      <c r="I255" s="32"/>
      <c r="K255" s="32"/>
      <c r="L255" s="32"/>
    </row>
    <row r="256" spans="8:12" x14ac:dyDescent="0.2">
      <c r="H256" s="32"/>
      <c r="I256" s="32"/>
      <c r="K256" s="32"/>
      <c r="L256" s="32"/>
    </row>
    <row r="257" spans="8:12" x14ac:dyDescent="0.2">
      <c r="H257" s="32"/>
      <c r="I257" s="32"/>
      <c r="K257" s="32"/>
      <c r="L257" s="32"/>
    </row>
    <row r="258" spans="8:12" x14ac:dyDescent="0.2">
      <c r="H258" s="32"/>
      <c r="I258" s="32"/>
      <c r="K258" s="32"/>
      <c r="L258" s="32"/>
    </row>
    <row r="259" spans="8:12" x14ac:dyDescent="0.2">
      <c r="H259" s="32"/>
      <c r="I259" s="32"/>
      <c r="K259" s="32"/>
      <c r="L259" s="32"/>
    </row>
    <row r="260" spans="8:12" x14ac:dyDescent="0.2">
      <c r="H260" s="32"/>
      <c r="I260" s="32"/>
      <c r="K260" s="32"/>
      <c r="L260" s="32"/>
    </row>
    <row r="261" spans="8:12" x14ac:dyDescent="0.2">
      <c r="H261" s="32"/>
      <c r="I261" s="32"/>
      <c r="K261" s="32"/>
      <c r="L261" s="32"/>
    </row>
    <row r="262" spans="8:12" x14ac:dyDescent="0.2">
      <c r="H262" s="32"/>
      <c r="I262" s="32"/>
      <c r="K262" s="32"/>
      <c r="L262" s="32"/>
    </row>
    <row r="263" spans="8:12" x14ac:dyDescent="0.2">
      <c r="H263" s="32"/>
      <c r="I263" s="32"/>
      <c r="K263" s="32"/>
      <c r="L263" s="32"/>
    </row>
    <row r="264" spans="8:12" x14ac:dyDescent="0.2">
      <c r="H264" s="32"/>
      <c r="I264" s="32"/>
      <c r="K264" s="32"/>
      <c r="L264" s="32"/>
    </row>
    <row r="265" spans="8:12" x14ac:dyDescent="0.2">
      <c r="H265" s="32"/>
      <c r="I265" s="32"/>
      <c r="K265" s="32"/>
      <c r="L265" s="32"/>
    </row>
    <row r="266" spans="8:12" x14ac:dyDescent="0.2">
      <c r="H266" s="32"/>
      <c r="I266" s="32"/>
      <c r="K266" s="32"/>
      <c r="L266" s="32"/>
    </row>
    <row r="267" spans="8:12" x14ac:dyDescent="0.2">
      <c r="H267" s="32"/>
      <c r="I267" s="32"/>
      <c r="K267" s="32"/>
      <c r="L267" s="32"/>
    </row>
    <row r="268" spans="8:12" x14ac:dyDescent="0.2">
      <c r="H268" s="32"/>
      <c r="I268" s="32"/>
      <c r="K268" s="32"/>
      <c r="L268" s="32"/>
    </row>
    <row r="269" spans="8:12" x14ac:dyDescent="0.2">
      <c r="H269" s="32"/>
      <c r="I269" s="32"/>
      <c r="K269" s="32"/>
      <c r="L269" s="32"/>
    </row>
    <row r="270" spans="8:12" x14ac:dyDescent="0.2">
      <c r="H270" s="32"/>
      <c r="I270" s="32"/>
      <c r="K270" s="32"/>
      <c r="L270" s="32"/>
    </row>
    <row r="271" spans="8:12" x14ac:dyDescent="0.2">
      <c r="H271" s="32"/>
      <c r="I271" s="32"/>
      <c r="K271" s="32"/>
      <c r="L271" s="32"/>
    </row>
    <row r="272" spans="8:12" x14ac:dyDescent="0.2">
      <c r="H272" s="32"/>
      <c r="I272" s="32"/>
      <c r="K272" s="32"/>
      <c r="L272" s="32"/>
    </row>
    <row r="273" spans="8:12" x14ac:dyDescent="0.2">
      <c r="H273" s="32"/>
      <c r="I273" s="32"/>
      <c r="K273" s="32"/>
      <c r="L273" s="32"/>
    </row>
    <row r="274" spans="8:12" x14ac:dyDescent="0.2">
      <c r="H274" s="32"/>
      <c r="I274" s="32"/>
      <c r="K274" s="32"/>
      <c r="L274" s="32"/>
    </row>
    <row r="275" spans="8:12" x14ac:dyDescent="0.2">
      <c r="H275" s="32"/>
      <c r="I275" s="32"/>
      <c r="K275" s="32"/>
      <c r="L275" s="32"/>
    </row>
    <row r="276" spans="8:12" x14ac:dyDescent="0.2">
      <c r="H276" s="32"/>
      <c r="I276" s="32"/>
      <c r="K276" s="32"/>
      <c r="L276" s="32"/>
    </row>
    <row r="277" spans="8:12" x14ac:dyDescent="0.2">
      <c r="H277" s="32"/>
      <c r="I277" s="32"/>
      <c r="K277" s="32"/>
      <c r="L277" s="32"/>
    </row>
    <row r="278" spans="8:12" x14ac:dyDescent="0.2">
      <c r="H278" s="32"/>
      <c r="I278" s="32"/>
      <c r="K278" s="32"/>
      <c r="L278" s="32"/>
    </row>
    <row r="279" spans="8:12" x14ac:dyDescent="0.2">
      <c r="H279" s="32"/>
      <c r="I279" s="32"/>
      <c r="K279" s="32"/>
      <c r="L279" s="32"/>
    </row>
    <row r="280" spans="8:12" x14ac:dyDescent="0.2">
      <c r="H280" s="32"/>
      <c r="I280" s="32"/>
      <c r="K280" s="32"/>
      <c r="L280" s="32"/>
    </row>
    <row r="281" spans="8:12" x14ac:dyDescent="0.2">
      <c r="H281" s="32"/>
      <c r="I281" s="32"/>
      <c r="K281" s="32"/>
      <c r="L281" s="32"/>
    </row>
    <row r="282" spans="8:12" x14ac:dyDescent="0.2">
      <c r="H282" s="32"/>
      <c r="I282" s="32"/>
      <c r="K282" s="32"/>
      <c r="L282" s="32"/>
    </row>
    <row r="283" spans="8:12" x14ac:dyDescent="0.2">
      <c r="H283" s="32"/>
      <c r="I283" s="32"/>
      <c r="K283" s="32"/>
      <c r="L283" s="32"/>
    </row>
    <row r="284" spans="8:12" x14ac:dyDescent="0.2">
      <c r="H284" s="32"/>
      <c r="I284" s="32"/>
      <c r="K284" s="32"/>
      <c r="L284" s="32"/>
    </row>
    <row r="285" spans="8:12" x14ac:dyDescent="0.2">
      <c r="H285" s="32"/>
      <c r="I285" s="32"/>
      <c r="K285" s="32"/>
      <c r="L285" s="32"/>
    </row>
    <row r="286" spans="8:12" x14ac:dyDescent="0.2">
      <c r="H286" s="32"/>
      <c r="I286" s="32"/>
      <c r="K286" s="32"/>
      <c r="L286" s="32"/>
    </row>
    <row r="287" spans="8:12" x14ac:dyDescent="0.2">
      <c r="H287" s="32"/>
      <c r="I287" s="32"/>
      <c r="K287" s="32"/>
      <c r="L287" s="32"/>
    </row>
    <row r="288" spans="8:12" x14ac:dyDescent="0.2">
      <c r="H288" s="32"/>
      <c r="I288" s="32"/>
      <c r="K288" s="32"/>
      <c r="L288" s="32"/>
    </row>
    <row r="289" spans="8:12" x14ac:dyDescent="0.2">
      <c r="H289" s="32"/>
      <c r="I289" s="32"/>
      <c r="K289" s="32"/>
      <c r="L289" s="32"/>
    </row>
    <row r="290" spans="8:12" x14ac:dyDescent="0.2">
      <c r="H290" s="32"/>
      <c r="I290" s="32"/>
      <c r="K290" s="32"/>
      <c r="L290" s="32"/>
    </row>
    <row r="291" spans="8:12" x14ac:dyDescent="0.2">
      <c r="H291" s="32"/>
      <c r="I291" s="32"/>
      <c r="K291" s="32"/>
      <c r="L291" s="32"/>
    </row>
    <row r="292" spans="8:12" x14ac:dyDescent="0.2">
      <c r="H292" s="32"/>
      <c r="I292" s="32"/>
      <c r="K292" s="32"/>
      <c r="L292" s="32"/>
    </row>
    <row r="293" spans="8:12" x14ac:dyDescent="0.2">
      <c r="H293" s="32"/>
      <c r="I293" s="32"/>
      <c r="K293" s="32"/>
      <c r="L293" s="32"/>
    </row>
    <row r="294" spans="8:12" x14ac:dyDescent="0.2">
      <c r="H294" s="32"/>
      <c r="I294" s="32"/>
      <c r="K294" s="32"/>
      <c r="L294" s="32"/>
    </row>
    <row r="295" spans="8:12" x14ac:dyDescent="0.2">
      <c r="H295" s="32"/>
      <c r="I295" s="32"/>
      <c r="K295" s="32"/>
      <c r="L295" s="32"/>
    </row>
    <row r="296" spans="8:12" x14ac:dyDescent="0.2">
      <c r="H296" s="32"/>
      <c r="I296" s="32"/>
      <c r="K296" s="32"/>
      <c r="L296" s="32"/>
    </row>
    <row r="297" spans="8:12" x14ac:dyDescent="0.2">
      <c r="H297" s="32"/>
      <c r="I297" s="32"/>
      <c r="K297" s="32"/>
      <c r="L297" s="32"/>
    </row>
    <row r="298" spans="8:12" x14ac:dyDescent="0.2">
      <c r="H298" s="32"/>
      <c r="I298" s="32"/>
      <c r="K298" s="32"/>
      <c r="L298" s="32"/>
    </row>
    <row r="299" spans="8:12" x14ac:dyDescent="0.2">
      <c r="H299" s="32"/>
      <c r="I299" s="32"/>
      <c r="K299" s="32"/>
      <c r="L299" s="32"/>
    </row>
    <row r="300" spans="8:12" x14ac:dyDescent="0.2">
      <c r="H300" s="32"/>
      <c r="I300" s="32"/>
      <c r="K300" s="32"/>
      <c r="L300" s="32"/>
    </row>
    <row r="301" spans="8:12" x14ac:dyDescent="0.2">
      <c r="H301" s="32"/>
      <c r="I301" s="32"/>
      <c r="K301" s="32"/>
      <c r="L301" s="32"/>
    </row>
    <row r="302" spans="8:12" x14ac:dyDescent="0.2">
      <c r="H302" s="32"/>
      <c r="I302" s="32"/>
      <c r="K302" s="32"/>
      <c r="L302" s="32"/>
    </row>
    <row r="303" spans="8:12" x14ac:dyDescent="0.2">
      <c r="H303" s="32"/>
      <c r="I303" s="32"/>
      <c r="K303" s="32"/>
      <c r="L303" s="32"/>
    </row>
    <row r="304" spans="8:12" x14ac:dyDescent="0.2">
      <c r="H304" s="32"/>
      <c r="I304" s="32"/>
      <c r="K304" s="32"/>
      <c r="L304" s="32"/>
    </row>
    <row r="305" spans="8:12" x14ac:dyDescent="0.2">
      <c r="H305" s="32"/>
      <c r="I305" s="32"/>
      <c r="K305" s="32"/>
      <c r="L305" s="32"/>
    </row>
    <row r="306" spans="8:12" x14ac:dyDescent="0.2">
      <c r="H306" s="32"/>
      <c r="I306" s="32"/>
      <c r="K306" s="32"/>
      <c r="L306" s="32"/>
    </row>
    <row r="307" spans="8:12" x14ac:dyDescent="0.2">
      <c r="H307" s="32"/>
      <c r="I307" s="32"/>
      <c r="K307" s="32"/>
      <c r="L307" s="32"/>
    </row>
    <row r="308" spans="8:12" x14ac:dyDescent="0.2">
      <c r="H308" s="32"/>
      <c r="I308" s="32"/>
      <c r="K308" s="32"/>
      <c r="L308" s="32"/>
    </row>
    <row r="309" spans="8:12" x14ac:dyDescent="0.2">
      <c r="H309" s="32"/>
      <c r="I309" s="32"/>
      <c r="K309" s="32"/>
      <c r="L309" s="32"/>
    </row>
    <row r="310" spans="8:12" x14ac:dyDescent="0.2">
      <c r="H310" s="32"/>
      <c r="I310" s="32"/>
      <c r="K310" s="32"/>
      <c r="L310" s="32"/>
    </row>
    <row r="311" spans="8:12" x14ac:dyDescent="0.2">
      <c r="H311" s="32"/>
      <c r="I311" s="32"/>
      <c r="K311" s="32"/>
      <c r="L311" s="32"/>
    </row>
    <row r="312" spans="8:12" x14ac:dyDescent="0.2">
      <c r="H312" s="32"/>
      <c r="I312" s="32"/>
      <c r="K312" s="32"/>
      <c r="L312" s="32"/>
    </row>
    <row r="313" spans="8:12" x14ac:dyDescent="0.2">
      <c r="H313" s="32"/>
      <c r="I313" s="32"/>
      <c r="K313" s="32"/>
      <c r="L313" s="32"/>
    </row>
    <row r="314" spans="8:12" x14ac:dyDescent="0.2">
      <c r="H314" s="32"/>
      <c r="I314" s="32"/>
      <c r="K314" s="32"/>
      <c r="L314" s="32"/>
    </row>
    <row r="315" spans="8:12" x14ac:dyDescent="0.2">
      <c r="H315" s="32"/>
      <c r="I315" s="32"/>
      <c r="K315" s="32"/>
      <c r="L315" s="32"/>
    </row>
    <row r="316" spans="8:12" x14ac:dyDescent="0.2">
      <c r="H316" s="32"/>
      <c r="I316" s="32"/>
      <c r="K316" s="32"/>
      <c r="L316" s="32"/>
    </row>
    <row r="317" spans="8:12" x14ac:dyDescent="0.2">
      <c r="H317" s="32"/>
      <c r="I317" s="32"/>
      <c r="K317" s="32"/>
      <c r="L317" s="32"/>
    </row>
    <row r="318" spans="8:12" x14ac:dyDescent="0.2">
      <c r="H318" s="32"/>
      <c r="I318" s="32"/>
      <c r="K318" s="32"/>
      <c r="L318" s="32"/>
    </row>
    <row r="319" spans="8:12" x14ac:dyDescent="0.2">
      <c r="H319" s="32"/>
      <c r="I319" s="32"/>
      <c r="K319" s="32"/>
      <c r="L319" s="32"/>
    </row>
    <row r="320" spans="8:12" x14ac:dyDescent="0.2">
      <c r="H320" s="32"/>
      <c r="I320" s="32"/>
      <c r="K320" s="32"/>
      <c r="L320" s="32"/>
    </row>
    <row r="321" spans="8:12" x14ac:dyDescent="0.2">
      <c r="H321" s="32"/>
      <c r="I321" s="32"/>
      <c r="K321" s="32"/>
      <c r="L321" s="32"/>
    </row>
    <row r="322" spans="8:12" x14ac:dyDescent="0.2">
      <c r="H322" s="32"/>
      <c r="I322" s="32"/>
      <c r="K322" s="32"/>
      <c r="L322" s="32"/>
    </row>
    <row r="323" spans="8:12" x14ac:dyDescent="0.2">
      <c r="H323" s="32"/>
      <c r="I323" s="32"/>
      <c r="K323" s="32"/>
      <c r="L323" s="32"/>
    </row>
    <row r="324" spans="8:12" x14ac:dyDescent="0.2">
      <c r="H324" s="32"/>
      <c r="I324" s="32"/>
      <c r="K324" s="32"/>
      <c r="L324" s="32"/>
    </row>
    <row r="325" spans="8:12" x14ac:dyDescent="0.2">
      <c r="H325" s="32"/>
      <c r="I325" s="32"/>
      <c r="K325" s="32"/>
      <c r="L325" s="32"/>
    </row>
    <row r="326" spans="8:12" x14ac:dyDescent="0.2">
      <c r="H326" s="32"/>
      <c r="I326" s="32"/>
      <c r="K326" s="32"/>
      <c r="L326" s="32"/>
    </row>
    <row r="327" spans="8:12" x14ac:dyDescent="0.2">
      <c r="H327" s="32"/>
      <c r="I327" s="32"/>
      <c r="K327" s="32"/>
      <c r="L327" s="32"/>
    </row>
    <row r="328" spans="8:12" x14ac:dyDescent="0.2">
      <c r="H328" s="32"/>
      <c r="I328" s="32"/>
      <c r="K328" s="32"/>
      <c r="L328" s="32"/>
    </row>
    <row r="329" spans="8:12" x14ac:dyDescent="0.2">
      <c r="H329" s="32"/>
      <c r="I329" s="32"/>
      <c r="K329" s="32"/>
      <c r="L329" s="32"/>
    </row>
    <row r="330" spans="8:12" x14ac:dyDescent="0.2">
      <c r="H330" s="32"/>
      <c r="I330" s="32"/>
      <c r="K330" s="32"/>
      <c r="L330" s="32"/>
    </row>
    <row r="331" spans="8:12" x14ac:dyDescent="0.2">
      <c r="H331" s="32"/>
      <c r="I331" s="32"/>
      <c r="K331" s="32"/>
      <c r="L331" s="32"/>
    </row>
    <row r="332" spans="8:12" x14ac:dyDescent="0.2">
      <c r="H332" s="32"/>
      <c r="I332" s="32"/>
      <c r="K332" s="32"/>
      <c r="L332" s="32"/>
    </row>
    <row r="333" spans="8:12" x14ac:dyDescent="0.2">
      <c r="H333" s="32"/>
      <c r="I333" s="32"/>
      <c r="K333" s="32"/>
      <c r="L333" s="32"/>
    </row>
    <row r="334" spans="8:12" x14ac:dyDescent="0.2">
      <c r="H334" s="32"/>
      <c r="I334" s="32"/>
      <c r="K334" s="32"/>
      <c r="L334" s="32"/>
    </row>
    <row r="335" spans="8:12" x14ac:dyDescent="0.2">
      <c r="H335" s="32"/>
      <c r="I335" s="32"/>
      <c r="K335" s="32"/>
      <c r="L335" s="32"/>
    </row>
    <row r="336" spans="8:12" x14ac:dyDescent="0.2">
      <c r="H336" s="32"/>
      <c r="I336" s="32"/>
      <c r="K336" s="32"/>
      <c r="L336" s="32"/>
    </row>
    <row r="337" spans="8:12" x14ac:dyDescent="0.2">
      <c r="H337" s="32"/>
      <c r="I337" s="32"/>
      <c r="K337" s="32"/>
      <c r="L337" s="32"/>
    </row>
    <row r="338" spans="8:12" x14ac:dyDescent="0.2">
      <c r="H338" s="32"/>
      <c r="I338" s="32"/>
      <c r="K338" s="32"/>
      <c r="L338" s="32"/>
    </row>
    <row r="339" spans="8:12" x14ac:dyDescent="0.2">
      <c r="H339" s="32"/>
      <c r="I339" s="32"/>
      <c r="K339" s="32"/>
      <c r="L339" s="32"/>
    </row>
    <row r="340" spans="8:12" x14ac:dyDescent="0.2">
      <c r="H340" s="32"/>
      <c r="I340" s="32"/>
      <c r="K340" s="32"/>
      <c r="L340" s="32"/>
    </row>
    <row r="341" spans="8:12" x14ac:dyDescent="0.2">
      <c r="H341" s="32"/>
      <c r="I341" s="32"/>
      <c r="K341" s="32"/>
      <c r="L341" s="32"/>
    </row>
    <row r="342" spans="8:12" x14ac:dyDescent="0.2">
      <c r="H342" s="32"/>
      <c r="I342" s="32"/>
      <c r="K342" s="32"/>
      <c r="L342" s="32"/>
    </row>
    <row r="343" spans="8:12" x14ac:dyDescent="0.2">
      <c r="H343" s="32"/>
      <c r="I343" s="32"/>
      <c r="K343" s="32"/>
      <c r="L343" s="32"/>
    </row>
    <row r="344" spans="8:12" x14ac:dyDescent="0.2">
      <c r="H344" s="32"/>
      <c r="I344" s="32"/>
      <c r="K344" s="32"/>
      <c r="L344" s="32"/>
    </row>
    <row r="345" spans="8:12" x14ac:dyDescent="0.2">
      <c r="H345" s="32"/>
      <c r="I345" s="32"/>
      <c r="K345" s="32"/>
      <c r="L345" s="32"/>
    </row>
    <row r="346" spans="8:12" x14ac:dyDescent="0.2">
      <c r="H346" s="32"/>
      <c r="I346" s="32"/>
      <c r="K346" s="32"/>
      <c r="L346" s="32"/>
    </row>
    <row r="347" spans="8:12" x14ac:dyDescent="0.2">
      <c r="H347" s="32"/>
      <c r="I347" s="32"/>
      <c r="K347" s="32"/>
      <c r="L347" s="32"/>
    </row>
    <row r="348" spans="8:12" x14ac:dyDescent="0.2">
      <c r="H348" s="32"/>
      <c r="I348" s="32"/>
      <c r="K348" s="32"/>
      <c r="L348" s="32"/>
    </row>
    <row r="349" spans="8:12" x14ac:dyDescent="0.2">
      <c r="H349" s="32"/>
      <c r="I349" s="32"/>
      <c r="K349" s="32"/>
      <c r="L349" s="32"/>
    </row>
    <row r="350" spans="8:12" x14ac:dyDescent="0.2">
      <c r="H350" s="32"/>
      <c r="I350" s="32"/>
      <c r="K350" s="32"/>
      <c r="L350" s="32"/>
    </row>
    <row r="351" spans="8:12" x14ac:dyDescent="0.2">
      <c r="H351" s="32"/>
      <c r="I351" s="32"/>
      <c r="K351" s="32"/>
      <c r="L351" s="32"/>
    </row>
    <row r="352" spans="8:12" x14ac:dyDescent="0.2">
      <c r="H352" s="32"/>
      <c r="I352" s="32"/>
      <c r="K352" s="32"/>
      <c r="L352" s="32"/>
    </row>
    <row r="353" spans="8:12" x14ac:dyDescent="0.2">
      <c r="H353" s="32"/>
      <c r="I353" s="32"/>
      <c r="K353" s="32"/>
      <c r="L353" s="32"/>
    </row>
    <row r="354" spans="8:12" x14ac:dyDescent="0.2">
      <c r="H354" s="32"/>
      <c r="I354" s="32"/>
      <c r="K354" s="32"/>
      <c r="L354" s="32"/>
    </row>
    <row r="355" spans="8:12" x14ac:dyDescent="0.2">
      <c r="H355" s="32"/>
      <c r="I355" s="32"/>
      <c r="K355" s="32"/>
      <c r="L355" s="32"/>
    </row>
    <row r="356" spans="8:12" x14ac:dyDescent="0.2">
      <c r="H356" s="32"/>
      <c r="I356" s="32"/>
      <c r="K356" s="32"/>
      <c r="L356" s="32"/>
    </row>
    <row r="357" spans="8:12" x14ac:dyDescent="0.2">
      <c r="H357" s="32"/>
      <c r="I357" s="32"/>
      <c r="K357" s="32"/>
      <c r="L357" s="32"/>
    </row>
    <row r="358" spans="8:12" x14ac:dyDescent="0.2">
      <c r="H358" s="32"/>
      <c r="I358" s="32"/>
      <c r="K358" s="32"/>
      <c r="L358" s="32"/>
    </row>
    <row r="359" spans="8:12" x14ac:dyDescent="0.2">
      <c r="H359" s="32"/>
      <c r="I359" s="32"/>
      <c r="K359" s="32"/>
      <c r="L359" s="32"/>
    </row>
    <row r="360" spans="8:12" x14ac:dyDescent="0.2">
      <c r="H360" s="32"/>
      <c r="I360" s="32"/>
      <c r="K360" s="32"/>
      <c r="L360" s="32"/>
    </row>
    <row r="361" spans="8:12" x14ac:dyDescent="0.2">
      <c r="H361" s="32"/>
      <c r="I361" s="32"/>
      <c r="K361" s="32"/>
      <c r="L361" s="32"/>
    </row>
    <row r="362" spans="8:12" x14ac:dyDescent="0.2">
      <c r="H362" s="32"/>
      <c r="I362" s="32"/>
      <c r="K362" s="32"/>
      <c r="L362" s="32"/>
    </row>
    <row r="363" spans="8:12" x14ac:dyDescent="0.2">
      <c r="H363" s="32"/>
      <c r="I363" s="32"/>
      <c r="K363" s="32"/>
      <c r="L363" s="32"/>
    </row>
    <row r="364" spans="8:12" x14ac:dyDescent="0.2">
      <c r="H364" s="32"/>
      <c r="I364" s="32"/>
      <c r="K364" s="32"/>
      <c r="L364" s="32"/>
    </row>
    <row r="365" spans="8:12" x14ac:dyDescent="0.2">
      <c r="H365" s="32"/>
      <c r="I365" s="32"/>
      <c r="K365" s="32"/>
      <c r="L365" s="32"/>
    </row>
    <row r="366" spans="8:12" x14ac:dyDescent="0.2">
      <c r="H366" s="32"/>
      <c r="I366" s="32"/>
      <c r="K366" s="32"/>
      <c r="L366" s="32"/>
    </row>
    <row r="367" spans="8:12" x14ac:dyDescent="0.2">
      <c r="H367" s="32"/>
      <c r="I367" s="32"/>
      <c r="K367" s="32"/>
      <c r="L367" s="32"/>
    </row>
    <row r="368" spans="8:12" x14ac:dyDescent="0.2">
      <c r="H368" s="32"/>
      <c r="I368" s="32"/>
      <c r="K368" s="32"/>
      <c r="L368" s="32"/>
    </row>
    <row r="369" spans="8:12" x14ac:dyDescent="0.2">
      <c r="H369" s="32"/>
      <c r="I369" s="32"/>
      <c r="K369" s="32"/>
      <c r="L369" s="32"/>
    </row>
    <row r="370" spans="8:12" x14ac:dyDescent="0.2">
      <c r="H370" s="32"/>
      <c r="I370" s="32"/>
      <c r="K370" s="32"/>
      <c r="L370" s="32"/>
    </row>
    <row r="371" spans="8:12" x14ac:dyDescent="0.2">
      <c r="H371" s="32"/>
      <c r="I371" s="32"/>
      <c r="K371" s="32"/>
      <c r="L371" s="32"/>
    </row>
    <row r="372" spans="8:12" x14ac:dyDescent="0.2">
      <c r="H372" s="32"/>
      <c r="I372" s="32"/>
      <c r="K372" s="32"/>
      <c r="L372" s="32"/>
    </row>
    <row r="373" spans="8:12" x14ac:dyDescent="0.2">
      <c r="H373" s="32"/>
      <c r="I373" s="32"/>
      <c r="K373" s="32"/>
      <c r="L373" s="32"/>
    </row>
    <row r="374" spans="8:12" x14ac:dyDescent="0.2">
      <c r="H374" s="32"/>
      <c r="I374" s="32"/>
      <c r="K374" s="32"/>
      <c r="L374" s="32"/>
    </row>
    <row r="375" spans="8:12" x14ac:dyDescent="0.2">
      <c r="H375" s="32"/>
      <c r="I375" s="32"/>
      <c r="K375" s="32"/>
      <c r="L375" s="32"/>
    </row>
    <row r="376" spans="8:12" x14ac:dyDescent="0.2">
      <c r="H376" s="32"/>
      <c r="I376" s="32"/>
      <c r="K376" s="32"/>
      <c r="L376" s="32"/>
    </row>
    <row r="377" spans="8:12" x14ac:dyDescent="0.2">
      <c r="H377" s="32"/>
      <c r="I377" s="32"/>
      <c r="K377" s="32"/>
      <c r="L377" s="32"/>
    </row>
    <row r="378" spans="8:12" x14ac:dyDescent="0.2">
      <c r="H378" s="32"/>
      <c r="I378" s="32"/>
      <c r="K378" s="32"/>
      <c r="L378" s="32"/>
    </row>
    <row r="379" spans="8:12" x14ac:dyDescent="0.2">
      <c r="H379" s="32"/>
      <c r="I379" s="32"/>
      <c r="K379" s="32"/>
      <c r="L379" s="32"/>
    </row>
    <row r="380" spans="8:12" x14ac:dyDescent="0.2">
      <c r="H380" s="32"/>
      <c r="I380" s="32"/>
      <c r="K380" s="32"/>
      <c r="L380" s="32"/>
    </row>
    <row r="381" spans="8:12" x14ac:dyDescent="0.2">
      <c r="H381" s="32"/>
      <c r="I381" s="32"/>
      <c r="K381" s="32"/>
      <c r="L381" s="32"/>
    </row>
    <row r="382" spans="8:12" x14ac:dyDescent="0.2">
      <c r="H382" s="32"/>
      <c r="I382" s="32"/>
      <c r="K382" s="32"/>
      <c r="L382" s="32"/>
    </row>
    <row r="383" spans="8:12" x14ac:dyDescent="0.2">
      <c r="H383" s="32"/>
      <c r="I383" s="32"/>
      <c r="K383" s="32"/>
      <c r="L383" s="32"/>
    </row>
    <row r="384" spans="8:12" x14ac:dyDescent="0.2">
      <c r="H384" s="32"/>
      <c r="I384" s="32"/>
      <c r="K384" s="32"/>
      <c r="L384" s="32"/>
    </row>
    <row r="385" spans="8:12" x14ac:dyDescent="0.2">
      <c r="H385" s="32"/>
      <c r="I385" s="32"/>
      <c r="K385" s="32"/>
      <c r="L385" s="32"/>
    </row>
    <row r="386" spans="8:12" x14ac:dyDescent="0.2">
      <c r="H386" s="32"/>
      <c r="I386" s="32"/>
      <c r="K386" s="32"/>
      <c r="L386" s="32"/>
    </row>
    <row r="387" spans="8:12" x14ac:dyDescent="0.2">
      <c r="H387" s="32"/>
      <c r="I387" s="32"/>
      <c r="K387" s="32"/>
      <c r="L387" s="32"/>
    </row>
    <row r="388" spans="8:12" x14ac:dyDescent="0.2">
      <c r="H388" s="32"/>
      <c r="I388" s="32"/>
      <c r="K388" s="32"/>
      <c r="L388" s="32"/>
    </row>
    <row r="389" spans="8:12" x14ac:dyDescent="0.2">
      <c r="H389" s="32"/>
      <c r="I389" s="32"/>
      <c r="K389" s="32"/>
      <c r="L389" s="32"/>
    </row>
    <row r="390" spans="8:12" x14ac:dyDescent="0.2">
      <c r="H390" s="32"/>
      <c r="I390" s="32"/>
      <c r="K390" s="32"/>
      <c r="L390" s="32"/>
    </row>
    <row r="391" spans="8:12" x14ac:dyDescent="0.2">
      <c r="H391" s="32"/>
      <c r="I391" s="32"/>
      <c r="K391" s="32"/>
      <c r="L391" s="32"/>
    </row>
    <row r="392" spans="8:12" x14ac:dyDescent="0.2">
      <c r="H392" s="32"/>
      <c r="I392" s="32"/>
      <c r="K392" s="32"/>
      <c r="L392" s="32"/>
    </row>
    <row r="393" spans="8:12" x14ac:dyDescent="0.2">
      <c r="H393" s="32"/>
      <c r="I393" s="32"/>
      <c r="K393" s="32"/>
      <c r="L393" s="32"/>
    </row>
    <row r="394" spans="8:12" x14ac:dyDescent="0.2">
      <c r="H394" s="32"/>
      <c r="I394" s="32"/>
      <c r="K394" s="32"/>
      <c r="L394" s="32"/>
    </row>
    <row r="395" spans="8:12" x14ac:dyDescent="0.2">
      <c r="H395" s="32"/>
      <c r="I395" s="32"/>
      <c r="K395" s="32"/>
      <c r="L395" s="32"/>
    </row>
    <row r="396" spans="8:12" x14ac:dyDescent="0.2">
      <c r="H396" s="32"/>
      <c r="I396" s="32"/>
      <c r="K396" s="32"/>
      <c r="L396" s="32"/>
    </row>
    <row r="397" spans="8:12" x14ac:dyDescent="0.2">
      <c r="H397" s="32"/>
      <c r="I397" s="32"/>
      <c r="K397" s="32"/>
      <c r="L397" s="32"/>
    </row>
    <row r="398" spans="8:12" x14ac:dyDescent="0.2">
      <c r="H398" s="32"/>
      <c r="I398" s="32"/>
      <c r="K398" s="32"/>
      <c r="L398" s="32"/>
    </row>
    <row r="399" spans="8:12" x14ac:dyDescent="0.2">
      <c r="H399" s="32"/>
      <c r="I399" s="32"/>
      <c r="K399" s="32"/>
      <c r="L399" s="32"/>
    </row>
    <row r="400" spans="8:12" x14ac:dyDescent="0.2">
      <c r="H400" s="32"/>
      <c r="I400" s="32"/>
      <c r="K400" s="32"/>
      <c r="L400" s="32"/>
    </row>
    <row r="401" spans="8:12" x14ac:dyDescent="0.2">
      <c r="H401" s="32"/>
      <c r="I401" s="32"/>
      <c r="K401" s="32"/>
      <c r="L401" s="32"/>
    </row>
    <row r="402" spans="8:12" x14ac:dyDescent="0.2">
      <c r="H402" s="32"/>
      <c r="I402" s="32"/>
      <c r="K402" s="32"/>
      <c r="L402" s="32"/>
    </row>
    <row r="403" spans="8:12" x14ac:dyDescent="0.2">
      <c r="H403" s="32"/>
      <c r="I403" s="32"/>
      <c r="K403" s="32"/>
      <c r="L403" s="32"/>
    </row>
    <row r="404" spans="8:12" x14ac:dyDescent="0.2">
      <c r="H404" s="32"/>
      <c r="I404" s="32"/>
      <c r="K404" s="32"/>
      <c r="L404" s="32"/>
    </row>
    <row r="405" spans="8:12" x14ac:dyDescent="0.2">
      <c r="H405" s="32"/>
      <c r="I405" s="32"/>
      <c r="K405" s="32"/>
      <c r="L405" s="32"/>
    </row>
    <row r="406" spans="8:12" x14ac:dyDescent="0.2">
      <c r="H406" s="32"/>
      <c r="I406" s="32"/>
      <c r="K406" s="32"/>
      <c r="L406" s="32"/>
    </row>
    <row r="407" spans="8:12" x14ac:dyDescent="0.2">
      <c r="H407" s="32"/>
      <c r="I407" s="32"/>
      <c r="K407" s="32"/>
      <c r="L407" s="32"/>
    </row>
    <row r="408" spans="8:12" x14ac:dyDescent="0.2">
      <c r="H408" s="32"/>
      <c r="I408" s="32"/>
      <c r="K408" s="32"/>
      <c r="L408" s="32"/>
    </row>
    <row r="409" spans="8:12" x14ac:dyDescent="0.2">
      <c r="H409" s="32"/>
      <c r="I409" s="32"/>
      <c r="K409" s="32"/>
      <c r="L409" s="32"/>
    </row>
    <row r="410" spans="8:12" x14ac:dyDescent="0.2">
      <c r="H410" s="32"/>
      <c r="I410" s="32"/>
      <c r="K410" s="32"/>
      <c r="L410" s="32"/>
    </row>
    <row r="411" spans="8:12" x14ac:dyDescent="0.2">
      <c r="H411" s="32"/>
      <c r="I411" s="32"/>
      <c r="K411" s="32"/>
      <c r="L411" s="32"/>
    </row>
    <row r="412" spans="8:12" x14ac:dyDescent="0.2">
      <c r="H412" s="32"/>
      <c r="I412" s="32"/>
      <c r="K412" s="32"/>
      <c r="L412" s="32"/>
    </row>
    <row r="413" spans="8:12" x14ac:dyDescent="0.2">
      <c r="H413" s="32"/>
      <c r="I413" s="32"/>
      <c r="K413" s="32"/>
      <c r="L413" s="32"/>
    </row>
    <row r="414" spans="8:12" x14ac:dyDescent="0.2">
      <c r="H414" s="32"/>
      <c r="I414" s="32"/>
      <c r="K414" s="32"/>
      <c r="L414" s="32"/>
    </row>
    <row r="415" spans="8:12" x14ac:dyDescent="0.2">
      <c r="H415" s="32"/>
      <c r="I415" s="32"/>
      <c r="K415" s="32"/>
      <c r="L415" s="32"/>
    </row>
    <row r="416" spans="8:12" x14ac:dyDescent="0.2">
      <c r="H416" s="32"/>
      <c r="I416" s="32"/>
      <c r="K416" s="32"/>
      <c r="L416" s="32"/>
    </row>
    <row r="417" spans="8:12" x14ac:dyDescent="0.2">
      <c r="H417" s="32"/>
      <c r="I417" s="32"/>
      <c r="K417" s="32"/>
      <c r="L417" s="32"/>
    </row>
    <row r="418" spans="8:12" x14ac:dyDescent="0.2">
      <c r="H418" s="32"/>
      <c r="I418" s="32"/>
      <c r="K418" s="32"/>
      <c r="L418" s="32"/>
    </row>
    <row r="419" spans="8:12" x14ac:dyDescent="0.2">
      <c r="H419" s="32"/>
      <c r="I419" s="32"/>
      <c r="K419" s="32"/>
      <c r="L419" s="32"/>
    </row>
    <row r="420" spans="8:12" x14ac:dyDescent="0.2">
      <c r="H420" s="32"/>
      <c r="I420" s="32"/>
      <c r="K420" s="32"/>
      <c r="L420" s="32"/>
    </row>
    <row r="421" spans="8:12" x14ac:dyDescent="0.2">
      <c r="H421" s="32"/>
      <c r="I421" s="32"/>
      <c r="K421" s="32"/>
      <c r="L421" s="32"/>
    </row>
    <row r="422" spans="8:12" x14ac:dyDescent="0.2">
      <c r="H422" s="32"/>
      <c r="I422" s="32"/>
      <c r="K422" s="32"/>
      <c r="L422" s="32"/>
    </row>
    <row r="423" spans="8:12" x14ac:dyDescent="0.2">
      <c r="H423" s="32"/>
      <c r="I423" s="32"/>
      <c r="K423" s="32"/>
      <c r="L423" s="32"/>
    </row>
    <row r="424" spans="8:12" x14ac:dyDescent="0.2">
      <c r="H424" s="32"/>
      <c r="I424" s="32"/>
      <c r="K424" s="32"/>
      <c r="L424" s="32"/>
    </row>
    <row r="425" spans="8:12" x14ac:dyDescent="0.2">
      <c r="H425" s="32"/>
      <c r="I425" s="32"/>
      <c r="K425" s="32"/>
      <c r="L425" s="32"/>
    </row>
    <row r="426" spans="8:12" x14ac:dyDescent="0.2">
      <c r="H426" s="32"/>
      <c r="I426" s="32"/>
      <c r="K426" s="32"/>
      <c r="L426" s="32"/>
    </row>
    <row r="427" spans="8:12" x14ac:dyDescent="0.2">
      <c r="H427" s="32"/>
      <c r="I427" s="32"/>
      <c r="K427" s="32"/>
      <c r="L427" s="32"/>
    </row>
    <row r="428" spans="8:12" x14ac:dyDescent="0.2">
      <c r="H428" s="32"/>
      <c r="I428" s="32"/>
      <c r="K428" s="32"/>
      <c r="L428" s="32"/>
    </row>
    <row r="429" spans="8:12" x14ac:dyDescent="0.2">
      <c r="H429" s="32"/>
      <c r="I429" s="32"/>
      <c r="K429" s="32"/>
      <c r="L429" s="32"/>
    </row>
    <row r="430" spans="8:12" x14ac:dyDescent="0.2">
      <c r="H430" s="32"/>
      <c r="I430" s="32"/>
      <c r="K430" s="32"/>
      <c r="L430" s="32"/>
    </row>
    <row r="431" spans="8:12" x14ac:dyDescent="0.2">
      <c r="H431" s="32"/>
      <c r="I431" s="32"/>
      <c r="K431" s="32"/>
      <c r="L431" s="32"/>
    </row>
    <row r="432" spans="8:12" x14ac:dyDescent="0.2">
      <c r="H432" s="32"/>
      <c r="I432" s="32"/>
      <c r="K432" s="32"/>
      <c r="L432" s="32"/>
    </row>
    <row r="433" spans="8:12" x14ac:dyDescent="0.2">
      <c r="H433" s="32"/>
      <c r="I433" s="32"/>
      <c r="K433" s="32"/>
      <c r="L433" s="32"/>
    </row>
    <row r="434" spans="8:12" x14ac:dyDescent="0.2">
      <c r="H434" s="32"/>
      <c r="I434" s="32"/>
      <c r="K434" s="32"/>
      <c r="L434" s="32"/>
    </row>
    <row r="435" spans="8:12" x14ac:dyDescent="0.2">
      <c r="H435" s="32"/>
      <c r="I435" s="32"/>
      <c r="K435" s="32"/>
      <c r="L435" s="32"/>
    </row>
    <row r="436" spans="8:12" x14ac:dyDescent="0.2">
      <c r="H436" s="32"/>
      <c r="I436" s="32"/>
      <c r="K436" s="32"/>
      <c r="L436" s="32"/>
    </row>
    <row r="437" spans="8:12" x14ac:dyDescent="0.2">
      <c r="H437" s="32"/>
      <c r="I437" s="32"/>
      <c r="K437" s="32"/>
      <c r="L437" s="32"/>
    </row>
    <row r="438" spans="8:12" x14ac:dyDescent="0.2">
      <c r="H438" s="32"/>
      <c r="I438" s="32"/>
      <c r="K438" s="32"/>
      <c r="L438" s="32"/>
    </row>
    <row r="439" spans="8:12" x14ac:dyDescent="0.2">
      <c r="H439" s="32"/>
      <c r="I439" s="32"/>
      <c r="K439" s="32"/>
      <c r="L439" s="32"/>
    </row>
    <row r="440" spans="8:12" x14ac:dyDescent="0.2">
      <c r="H440" s="32"/>
      <c r="I440" s="32"/>
      <c r="K440" s="32"/>
      <c r="L440" s="32"/>
    </row>
    <row r="441" spans="8:12" x14ac:dyDescent="0.2">
      <c r="H441" s="32"/>
      <c r="I441" s="32"/>
      <c r="K441" s="32"/>
      <c r="L441" s="32"/>
    </row>
    <row r="442" spans="8:12" x14ac:dyDescent="0.2">
      <c r="H442" s="32"/>
      <c r="I442" s="32"/>
      <c r="K442" s="32"/>
      <c r="L442" s="32"/>
    </row>
    <row r="443" spans="8:12" x14ac:dyDescent="0.2">
      <c r="H443" s="32"/>
      <c r="I443" s="32"/>
      <c r="K443" s="32"/>
      <c r="L443" s="32"/>
    </row>
    <row r="444" spans="8:12" x14ac:dyDescent="0.2">
      <c r="H444" s="32"/>
      <c r="I444" s="32"/>
      <c r="K444" s="32"/>
      <c r="L444" s="32"/>
    </row>
    <row r="445" spans="8:12" x14ac:dyDescent="0.2">
      <c r="H445" s="32"/>
      <c r="I445" s="32"/>
      <c r="K445" s="32"/>
      <c r="L445" s="32"/>
    </row>
    <row r="446" spans="8:12" x14ac:dyDescent="0.2">
      <c r="H446" s="32"/>
      <c r="I446" s="32"/>
      <c r="K446" s="32"/>
      <c r="L446" s="32"/>
    </row>
    <row r="447" spans="8:12" x14ac:dyDescent="0.2">
      <c r="H447" s="32"/>
      <c r="I447" s="32"/>
      <c r="K447" s="32"/>
      <c r="L447" s="32"/>
    </row>
    <row r="448" spans="8:12" x14ac:dyDescent="0.2">
      <c r="H448" s="32"/>
      <c r="I448" s="32"/>
      <c r="K448" s="32"/>
      <c r="L448" s="32"/>
    </row>
    <row r="449" spans="8:12" x14ac:dyDescent="0.2">
      <c r="H449" s="32"/>
      <c r="I449" s="32"/>
      <c r="K449" s="32"/>
      <c r="L449" s="32"/>
    </row>
    <row r="450" spans="8:12" x14ac:dyDescent="0.2">
      <c r="H450" s="32"/>
      <c r="I450" s="32"/>
      <c r="K450" s="32"/>
      <c r="L450" s="32"/>
    </row>
    <row r="451" spans="8:12" x14ac:dyDescent="0.2">
      <c r="H451" s="32"/>
      <c r="I451" s="32"/>
      <c r="K451" s="32"/>
      <c r="L451" s="32"/>
    </row>
    <row r="452" spans="8:12" x14ac:dyDescent="0.2">
      <c r="H452" s="32"/>
      <c r="I452" s="32"/>
      <c r="K452" s="32"/>
      <c r="L452" s="32"/>
    </row>
    <row r="453" spans="8:12" x14ac:dyDescent="0.2">
      <c r="H453" s="32"/>
      <c r="I453" s="32"/>
      <c r="K453" s="32"/>
      <c r="L453" s="32"/>
    </row>
    <row r="454" spans="8:12" x14ac:dyDescent="0.2">
      <c r="H454" s="32"/>
      <c r="I454" s="32"/>
      <c r="K454" s="32"/>
      <c r="L454" s="32"/>
    </row>
    <row r="455" spans="8:12" x14ac:dyDescent="0.2">
      <c r="H455" s="32"/>
      <c r="I455" s="32"/>
      <c r="K455" s="32"/>
      <c r="L455" s="32"/>
    </row>
    <row r="456" spans="8:12" x14ac:dyDescent="0.2">
      <c r="H456" s="32"/>
      <c r="I456" s="32"/>
      <c r="K456" s="32"/>
      <c r="L456" s="32"/>
    </row>
    <row r="457" spans="8:12" x14ac:dyDescent="0.2">
      <c r="H457" s="32"/>
      <c r="I457" s="32"/>
      <c r="K457" s="32"/>
      <c r="L457" s="32"/>
    </row>
    <row r="458" spans="8:12" x14ac:dyDescent="0.2">
      <c r="H458" s="32"/>
      <c r="I458" s="32"/>
      <c r="K458" s="32"/>
      <c r="L458" s="32"/>
    </row>
    <row r="459" spans="8:12" x14ac:dyDescent="0.2">
      <c r="H459" s="32"/>
      <c r="I459" s="32"/>
      <c r="K459" s="32"/>
      <c r="L459" s="32"/>
    </row>
    <row r="460" spans="8:12" x14ac:dyDescent="0.2">
      <c r="H460" s="32"/>
      <c r="I460" s="32"/>
      <c r="K460" s="32"/>
      <c r="L460" s="32"/>
    </row>
    <row r="461" spans="8:12" x14ac:dyDescent="0.2">
      <c r="H461" s="32"/>
      <c r="I461" s="32"/>
      <c r="K461" s="32"/>
      <c r="L461" s="32"/>
    </row>
    <row r="462" spans="8:12" x14ac:dyDescent="0.2">
      <c r="H462" s="32"/>
      <c r="I462" s="32"/>
      <c r="K462" s="32"/>
      <c r="L462" s="32"/>
    </row>
    <row r="463" spans="8:12" x14ac:dyDescent="0.2">
      <c r="H463" s="32"/>
      <c r="I463" s="32"/>
      <c r="K463" s="32"/>
      <c r="L463" s="32"/>
    </row>
    <row r="464" spans="8:12" x14ac:dyDescent="0.2">
      <c r="H464" s="32"/>
      <c r="I464" s="32"/>
      <c r="K464" s="32"/>
      <c r="L464" s="32"/>
    </row>
    <row r="465" spans="8:12" x14ac:dyDescent="0.2">
      <c r="H465" s="32"/>
      <c r="I465" s="32"/>
      <c r="K465" s="32"/>
      <c r="L465" s="32"/>
    </row>
    <row r="466" spans="8:12" x14ac:dyDescent="0.2">
      <c r="H466" s="32"/>
      <c r="I466" s="32"/>
      <c r="K466" s="32"/>
      <c r="L466" s="32"/>
    </row>
    <row r="467" spans="8:12" x14ac:dyDescent="0.2">
      <c r="H467" s="32"/>
      <c r="I467" s="32"/>
      <c r="K467" s="32"/>
      <c r="L467" s="32"/>
    </row>
    <row r="468" spans="8:12" x14ac:dyDescent="0.2">
      <c r="H468" s="32"/>
      <c r="I468" s="32"/>
      <c r="K468" s="32"/>
      <c r="L468" s="32"/>
    </row>
    <row r="469" spans="8:12" x14ac:dyDescent="0.2">
      <c r="H469" s="32"/>
      <c r="I469" s="32"/>
      <c r="K469" s="32"/>
      <c r="L469" s="32"/>
    </row>
    <row r="470" spans="8:12" x14ac:dyDescent="0.2">
      <c r="H470" s="32"/>
      <c r="I470" s="32"/>
      <c r="K470" s="32"/>
      <c r="L470" s="32"/>
    </row>
    <row r="471" spans="8:12" x14ac:dyDescent="0.2">
      <c r="H471" s="32"/>
      <c r="I471" s="32"/>
      <c r="K471" s="32"/>
      <c r="L471" s="32"/>
    </row>
    <row r="472" spans="8:12" x14ac:dyDescent="0.2">
      <c r="H472" s="32"/>
      <c r="I472" s="32"/>
      <c r="K472" s="32"/>
      <c r="L472" s="32"/>
    </row>
    <row r="473" spans="8:12" x14ac:dyDescent="0.2">
      <c r="H473" s="32"/>
      <c r="I473" s="32"/>
      <c r="K473" s="32"/>
      <c r="L473" s="32"/>
    </row>
    <row r="474" spans="8:12" x14ac:dyDescent="0.2">
      <c r="H474" s="32"/>
      <c r="I474" s="32"/>
      <c r="K474" s="32"/>
      <c r="L474" s="32"/>
    </row>
    <row r="475" spans="8:12" x14ac:dyDescent="0.2">
      <c r="H475" s="32"/>
      <c r="I475" s="32"/>
      <c r="K475" s="32"/>
      <c r="L475" s="32"/>
    </row>
    <row r="476" spans="8:12" x14ac:dyDescent="0.2">
      <c r="H476" s="32"/>
      <c r="I476" s="32"/>
      <c r="K476" s="32"/>
      <c r="L476" s="32"/>
    </row>
    <row r="477" spans="8:12" x14ac:dyDescent="0.2">
      <c r="H477" s="32"/>
      <c r="I477" s="32"/>
      <c r="K477" s="32"/>
      <c r="L477" s="32"/>
    </row>
    <row r="478" spans="8:12" x14ac:dyDescent="0.2">
      <c r="H478" s="32"/>
      <c r="I478" s="32"/>
      <c r="K478" s="32"/>
      <c r="L478" s="32"/>
    </row>
    <row r="479" spans="8:12" x14ac:dyDescent="0.2">
      <c r="H479" s="32"/>
      <c r="I479" s="32"/>
      <c r="K479" s="32"/>
      <c r="L479" s="32"/>
    </row>
    <row r="480" spans="8:12" x14ac:dyDescent="0.2">
      <c r="H480" s="32"/>
      <c r="I480" s="32"/>
      <c r="K480" s="32"/>
      <c r="L480" s="32"/>
    </row>
    <row r="481" spans="8:12" x14ac:dyDescent="0.2">
      <c r="H481" s="32"/>
      <c r="I481" s="32"/>
      <c r="K481" s="32"/>
      <c r="L481" s="32"/>
    </row>
    <row r="482" spans="8:12" x14ac:dyDescent="0.2">
      <c r="H482" s="32"/>
      <c r="I482" s="32"/>
      <c r="K482" s="32"/>
      <c r="L482" s="32"/>
    </row>
    <row r="483" spans="8:12" x14ac:dyDescent="0.2">
      <c r="H483" s="32"/>
      <c r="I483" s="32"/>
      <c r="K483" s="32"/>
      <c r="L483" s="32"/>
    </row>
    <row r="484" spans="8:12" x14ac:dyDescent="0.2">
      <c r="H484" s="32"/>
      <c r="I484" s="32"/>
      <c r="K484" s="32"/>
      <c r="L484" s="32"/>
    </row>
    <row r="485" spans="8:12" x14ac:dyDescent="0.2">
      <c r="H485" s="32"/>
      <c r="I485" s="32"/>
      <c r="K485" s="32"/>
      <c r="L485" s="32"/>
    </row>
    <row r="486" spans="8:12" x14ac:dyDescent="0.2">
      <c r="H486" s="32"/>
      <c r="I486" s="32"/>
      <c r="K486" s="32"/>
      <c r="L486" s="32"/>
    </row>
    <row r="487" spans="8:12" x14ac:dyDescent="0.2">
      <c r="H487" s="32"/>
      <c r="I487" s="32"/>
      <c r="K487" s="32"/>
      <c r="L487" s="32"/>
    </row>
    <row r="488" spans="8:12" x14ac:dyDescent="0.2">
      <c r="H488" s="32"/>
      <c r="I488" s="32"/>
      <c r="K488" s="32"/>
      <c r="L488" s="32"/>
    </row>
    <row r="489" spans="8:12" x14ac:dyDescent="0.2">
      <c r="H489" s="32"/>
      <c r="I489" s="32"/>
      <c r="K489" s="32"/>
      <c r="L489" s="32"/>
    </row>
    <row r="490" spans="8:12" x14ac:dyDescent="0.2">
      <c r="H490" s="32"/>
      <c r="I490" s="32"/>
      <c r="K490" s="32"/>
      <c r="L490" s="32"/>
    </row>
    <row r="491" spans="8:12" x14ac:dyDescent="0.2">
      <c r="H491" s="32"/>
      <c r="I491" s="32"/>
      <c r="K491" s="32"/>
      <c r="L491" s="32"/>
    </row>
    <row r="492" spans="8:12" x14ac:dyDescent="0.2">
      <c r="H492" s="32"/>
      <c r="I492" s="32"/>
      <c r="K492" s="32"/>
      <c r="L492" s="32"/>
    </row>
    <row r="493" spans="8:12" x14ac:dyDescent="0.2">
      <c r="H493" s="32"/>
      <c r="I493" s="32"/>
      <c r="K493" s="32"/>
      <c r="L493" s="32"/>
    </row>
    <row r="494" spans="8:12" x14ac:dyDescent="0.2">
      <c r="H494" s="32"/>
      <c r="I494" s="32"/>
      <c r="K494" s="32"/>
      <c r="L494" s="32"/>
    </row>
    <row r="495" spans="8:12" x14ac:dyDescent="0.2">
      <c r="H495" s="32"/>
      <c r="I495" s="32"/>
      <c r="K495" s="32"/>
      <c r="L495" s="32"/>
    </row>
    <row r="496" spans="8:12" x14ac:dyDescent="0.2">
      <c r="H496" s="32"/>
      <c r="I496" s="32"/>
      <c r="K496" s="32"/>
      <c r="L496" s="32"/>
    </row>
    <row r="497" spans="8:12" x14ac:dyDescent="0.2">
      <c r="H497" s="32"/>
      <c r="I497" s="32"/>
      <c r="K497" s="32"/>
      <c r="L497" s="32"/>
    </row>
    <row r="498" spans="8:12" x14ac:dyDescent="0.2">
      <c r="H498" s="32"/>
      <c r="I498" s="32"/>
      <c r="K498" s="32"/>
      <c r="L498" s="32"/>
    </row>
    <row r="499" spans="8:12" x14ac:dyDescent="0.2">
      <c r="H499" s="32"/>
      <c r="I499" s="32"/>
      <c r="K499" s="32"/>
      <c r="L499" s="32"/>
    </row>
    <row r="500" spans="8:12" x14ac:dyDescent="0.2">
      <c r="H500" s="32"/>
      <c r="I500" s="32"/>
      <c r="K500" s="32"/>
      <c r="L500" s="32"/>
    </row>
    <row r="501" spans="8:12" x14ac:dyDescent="0.2">
      <c r="H501" s="32"/>
      <c r="I501" s="32"/>
      <c r="K501" s="32"/>
      <c r="L501" s="32"/>
    </row>
    <row r="502" spans="8:12" x14ac:dyDescent="0.2">
      <c r="H502" s="32"/>
      <c r="I502" s="32"/>
      <c r="K502" s="32"/>
      <c r="L502" s="32"/>
    </row>
    <row r="503" spans="8:12" x14ac:dyDescent="0.2">
      <c r="H503" s="32"/>
      <c r="I503" s="32"/>
      <c r="K503" s="32"/>
      <c r="L503" s="32"/>
    </row>
    <row r="504" spans="8:12" x14ac:dyDescent="0.2">
      <c r="H504" s="32"/>
      <c r="I504" s="32"/>
      <c r="K504" s="32"/>
      <c r="L504" s="32"/>
    </row>
    <row r="505" spans="8:12" x14ac:dyDescent="0.2">
      <c r="H505" s="32"/>
      <c r="I505" s="32"/>
      <c r="K505" s="32"/>
      <c r="L505" s="32"/>
    </row>
    <row r="506" spans="8:12" x14ac:dyDescent="0.2">
      <c r="H506" s="32"/>
      <c r="I506" s="32"/>
      <c r="K506" s="32"/>
      <c r="L506" s="32"/>
    </row>
    <row r="507" spans="8:12" x14ac:dyDescent="0.2">
      <c r="H507" s="32"/>
      <c r="I507" s="32"/>
      <c r="K507" s="32"/>
      <c r="L507" s="32"/>
    </row>
    <row r="508" spans="8:12" x14ac:dyDescent="0.2">
      <c r="H508" s="32"/>
      <c r="I508" s="32"/>
      <c r="K508" s="32"/>
      <c r="L508" s="32"/>
    </row>
    <row r="509" spans="8:12" x14ac:dyDescent="0.2">
      <c r="H509" s="32"/>
      <c r="I509" s="32"/>
      <c r="K509" s="32"/>
      <c r="L509" s="32"/>
    </row>
    <row r="510" spans="8:12" x14ac:dyDescent="0.2">
      <c r="H510" s="32"/>
      <c r="I510" s="32"/>
      <c r="K510" s="32"/>
      <c r="L510" s="32"/>
    </row>
    <row r="511" spans="8:12" x14ac:dyDescent="0.2">
      <c r="H511" s="32"/>
      <c r="I511" s="32"/>
      <c r="K511" s="32"/>
      <c r="L511" s="32"/>
    </row>
    <row r="512" spans="8:12" x14ac:dyDescent="0.2">
      <c r="H512" s="32"/>
      <c r="I512" s="32"/>
      <c r="K512" s="32"/>
      <c r="L512" s="32"/>
    </row>
    <row r="513" spans="8:12" x14ac:dyDescent="0.2">
      <c r="H513" s="32"/>
      <c r="I513" s="32"/>
      <c r="K513" s="32"/>
      <c r="L513" s="32"/>
    </row>
    <row r="514" spans="8:12" x14ac:dyDescent="0.2">
      <c r="H514" s="32"/>
      <c r="I514" s="32"/>
      <c r="K514" s="32"/>
      <c r="L514" s="32"/>
    </row>
    <row r="515" spans="8:12" x14ac:dyDescent="0.2">
      <c r="H515" s="32"/>
      <c r="I515" s="32"/>
      <c r="K515" s="32"/>
      <c r="L515" s="32"/>
    </row>
    <row r="516" spans="8:12" x14ac:dyDescent="0.2">
      <c r="H516" s="32"/>
      <c r="I516" s="32"/>
      <c r="K516" s="32"/>
      <c r="L516" s="32"/>
    </row>
    <row r="517" spans="8:12" x14ac:dyDescent="0.2">
      <c r="H517" s="32"/>
      <c r="I517" s="32"/>
      <c r="K517" s="32"/>
      <c r="L517" s="32"/>
    </row>
    <row r="518" spans="8:12" x14ac:dyDescent="0.2">
      <c r="H518" s="32"/>
      <c r="I518" s="32"/>
      <c r="K518" s="32"/>
      <c r="L518" s="32"/>
    </row>
    <row r="519" spans="8:12" x14ac:dyDescent="0.2">
      <c r="H519" s="32"/>
      <c r="I519" s="32"/>
      <c r="K519" s="32"/>
      <c r="L519" s="32"/>
    </row>
    <row r="520" spans="8:12" x14ac:dyDescent="0.2">
      <c r="H520" s="32"/>
      <c r="I520" s="32"/>
      <c r="K520" s="32"/>
      <c r="L520" s="32"/>
    </row>
    <row r="521" spans="8:12" x14ac:dyDescent="0.2">
      <c r="H521" s="32"/>
      <c r="I521" s="32"/>
      <c r="K521" s="32"/>
      <c r="L521" s="32"/>
    </row>
    <row r="522" spans="8:12" x14ac:dyDescent="0.2">
      <c r="H522" s="32"/>
      <c r="I522" s="32"/>
      <c r="K522" s="32"/>
      <c r="L522" s="32"/>
    </row>
    <row r="523" spans="8:12" x14ac:dyDescent="0.2">
      <c r="H523" s="32"/>
      <c r="I523" s="32"/>
      <c r="K523" s="32"/>
      <c r="L523" s="32"/>
    </row>
    <row r="524" spans="8:12" x14ac:dyDescent="0.2">
      <c r="H524" s="32"/>
      <c r="I524" s="32"/>
      <c r="K524" s="32"/>
      <c r="L524" s="32"/>
    </row>
    <row r="525" spans="8:12" x14ac:dyDescent="0.2">
      <c r="H525" s="32"/>
      <c r="I525" s="32"/>
      <c r="K525" s="32"/>
      <c r="L525" s="32"/>
    </row>
    <row r="526" spans="8:12" x14ac:dyDescent="0.2">
      <c r="H526" s="32"/>
      <c r="I526" s="32"/>
      <c r="K526" s="32"/>
      <c r="L526" s="32"/>
    </row>
    <row r="527" spans="8:12" x14ac:dyDescent="0.2">
      <c r="H527" s="32"/>
      <c r="I527" s="32"/>
      <c r="K527" s="32"/>
      <c r="L527" s="32"/>
    </row>
    <row r="528" spans="8:12" x14ac:dyDescent="0.2">
      <c r="H528" s="32"/>
      <c r="I528" s="32"/>
      <c r="K528" s="32"/>
      <c r="L528" s="32"/>
    </row>
    <row r="529" spans="8:12" x14ac:dyDescent="0.2">
      <c r="H529" s="32"/>
      <c r="I529" s="32"/>
      <c r="K529" s="32"/>
      <c r="L529" s="32"/>
    </row>
    <row r="530" spans="8:12" x14ac:dyDescent="0.2">
      <c r="H530" s="32"/>
      <c r="I530" s="32"/>
      <c r="K530" s="32"/>
      <c r="L530" s="32"/>
    </row>
    <row r="531" spans="8:12" x14ac:dyDescent="0.2">
      <c r="H531" s="32"/>
      <c r="I531" s="32"/>
      <c r="K531" s="32"/>
      <c r="L531" s="32"/>
    </row>
    <row r="532" spans="8:12" x14ac:dyDescent="0.2">
      <c r="H532" s="32"/>
      <c r="I532" s="32"/>
      <c r="K532" s="32"/>
      <c r="L532" s="32"/>
    </row>
    <row r="533" spans="8:12" x14ac:dyDescent="0.2">
      <c r="H533" s="32"/>
      <c r="I533" s="32"/>
      <c r="K533" s="32"/>
      <c r="L533" s="32"/>
    </row>
    <row r="534" spans="8:12" x14ac:dyDescent="0.2">
      <c r="H534" s="32"/>
      <c r="I534" s="32"/>
      <c r="K534" s="32"/>
      <c r="L534" s="32"/>
    </row>
    <row r="535" spans="8:12" x14ac:dyDescent="0.2">
      <c r="H535" s="32"/>
      <c r="I535" s="32"/>
      <c r="K535" s="32"/>
      <c r="L535" s="32"/>
    </row>
    <row r="536" spans="8:12" x14ac:dyDescent="0.2">
      <c r="H536" s="32"/>
      <c r="I536" s="32"/>
      <c r="K536" s="32"/>
      <c r="L536" s="32"/>
    </row>
    <row r="537" spans="8:12" x14ac:dyDescent="0.2">
      <c r="H537" s="32"/>
      <c r="I537" s="32"/>
      <c r="K537" s="32"/>
      <c r="L537" s="32"/>
    </row>
    <row r="538" spans="8:12" x14ac:dyDescent="0.2">
      <c r="H538" s="32"/>
      <c r="I538" s="32"/>
      <c r="K538" s="32"/>
      <c r="L538" s="32"/>
    </row>
    <row r="539" spans="8:12" x14ac:dyDescent="0.2">
      <c r="H539" s="32"/>
      <c r="I539" s="32"/>
      <c r="K539" s="32"/>
      <c r="L539" s="32"/>
    </row>
    <row r="540" spans="8:12" x14ac:dyDescent="0.2">
      <c r="H540" s="32"/>
      <c r="I540" s="32"/>
      <c r="K540" s="32"/>
      <c r="L540" s="32"/>
    </row>
    <row r="541" spans="8:12" x14ac:dyDescent="0.2">
      <c r="H541" s="32"/>
      <c r="I541" s="32"/>
      <c r="K541" s="32"/>
      <c r="L541" s="32"/>
    </row>
    <row r="542" spans="8:12" x14ac:dyDescent="0.2">
      <c r="H542" s="32"/>
      <c r="I542" s="32"/>
      <c r="K542" s="32"/>
      <c r="L542" s="32"/>
    </row>
    <row r="543" spans="8:12" x14ac:dyDescent="0.2">
      <c r="H543" s="32"/>
      <c r="I543" s="32"/>
      <c r="K543" s="32"/>
      <c r="L543" s="32"/>
    </row>
    <row r="544" spans="8:12" x14ac:dyDescent="0.2">
      <c r="H544" s="32"/>
      <c r="I544" s="32"/>
      <c r="K544" s="32"/>
      <c r="L544" s="32"/>
    </row>
    <row r="545" spans="8:12" x14ac:dyDescent="0.2">
      <c r="H545" s="32"/>
      <c r="I545" s="32"/>
      <c r="K545" s="32"/>
      <c r="L545" s="32"/>
    </row>
    <row r="546" spans="8:12" x14ac:dyDescent="0.2">
      <c r="H546" s="32"/>
      <c r="I546" s="32"/>
      <c r="K546" s="32"/>
      <c r="L546" s="32"/>
    </row>
    <row r="547" spans="8:12" x14ac:dyDescent="0.2">
      <c r="H547" s="32"/>
      <c r="I547" s="32"/>
      <c r="K547" s="32"/>
      <c r="L547" s="32"/>
    </row>
    <row r="548" spans="8:12" x14ac:dyDescent="0.2">
      <c r="H548" s="32"/>
      <c r="I548" s="32"/>
      <c r="K548" s="32"/>
      <c r="L548" s="32"/>
    </row>
    <row r="549" spans="8:12" x14ac:dyDescent="0.2">
      <c r="H549" s="32"/>
      <c r="I549" s="32"/>
      <c r="K549" s="32"/>
      <c r="L549" s="32"/>
    </row>
    <row r="550" spans="8:12" x14ac:dyDescent="0.2">
      <c r="H550" s="32"/>
      <c r="I550" s="32"/>
      <c r="K550" s="32"/>
      <c r="L550" s="32"/>
    </row>
    <row r="551" spans="8:12" x14ac:dyDescent="0.2">
      <c r="H551" s="32"/>
      <c r="I551" s="32"/>
      <c r="K551" s="32"/>
      <c r="L551" s="32"/>
    </row>
    <row r="552" spans="8:12" x14ac:dyDescent="0.2">
      <c r="H552" s="32"/>
      <c r="I552" s="32"/>
      <c r="K552" s="32"/>
      <c r="L552" s="32"/>
    </row>
    <row r="553" spans="8:12" x14ac:dyDescent="0.2">
      <c r="H553" s="32"/>
      <c r="I553" s="32"/>
      <c r="K553" s="32"/>
      <c r="L553" s="32"/>
    </row>
    <row r="554" spans="8:12" x14ac:dyDescent="0.2">
      <c r="H554" s="32"/>
      <c r="I554" s="32"/>
      <c r="K554" s="32"/>
      <c r="L554" s="32"/>
    </row>
    <row r="555" spans="8:12" x14ac:dyDescent="0.2">
      <c r="H555" s="32"/>
      <c r="I555" s="32"/>
      <c r="K555" s="32"/>
      <c r="L555" s="32"/>
    </row>
    <row r="556" spans="8:12" x14ac:dyDescent="0.2">
      <c r="H556" s="32"/>
      <c r="I556" s="32"/>
      <c r="K556" s="32"/>
      <c r="L556" s="32"/>
    </row>
    <row r="557" spans="8:12" x14ac:dyDescent="0.2">
      <c r="H557" s="32"/>
      <c r="I557" s="32"/>
      <c r="K557" s="32"/>
      <c r="L557" s="32"/>
    </row>
    <row r="558" spans="8:12" x14ac:dyDescent="0.2">
      <c r="H558" s="32"/>
      <c r="I558" s="32"/>
      <c r="K558" s="32"/>
      <c r="L558" s="32"/>
    </row>
    <row r="559" spans="8:12" x14ac:dyDescent="0.2">
      <c r="H559" s="32"/>
      <c r="I559" s="32"/>
      <c r="K559" s="32"/>
      <c r="L559" s="32"/>
    </row>
    <row r="560" spans="8:12" x14ac:dyDescent="0.2">
      <c r="H560" s="32"/>
      <c r="I560" s="32"/>
      <c r="K560" s="32"/>
      <c r="L560" s="32"/>
    </row>
    <row r="561" spans="8:12" x14ac:dyDescent="0.2">
      <c r="H561" s="32"/>
      <c r="I561" s="32"/>
      <c r="K561" s="32"/>
      <c r="L561" s="32"/>
    </row>
    <row r="562" spans="8:12" x14ac:dyDescent="0.2">
      <c r="H562" s="32"/>
      <c r="I562" s="32"/>
      <c r="K562" s="32"/>
      <c r="L562" s="32"/>
    </row>
    <row r="563" spans="8:12" x14ac:dyDescent="0.2">
      <c r="H563" s="32"/>
      <c r="I563" s="32"/>
      <c r="K563" s="32"/>
      <c r="L563" s="32"/>
    </row>
    <row r="564" spans="8:12" x14ac:dyDescent="0.2">
      <c r="H564" s="32"/>
      <c r="I564" s="32"/>
      <c r="K564" s="32"/>
      <c r="L564" s="32"/>
    </row>
    <row r="565" spans="8:12" x14ac:dyDescent="0.2">
      <c r="H565" s="32"/>
      <c r="I565" s="32"/>
      <c r="K565" s="32"/>
      <c r="L565" s="32"/>
    </row>
    <row r="566" spans="8:12" x14ac:dyDescent="0.2">
      <c r="H566" s="32"/>
      <c r="I566" s="32"/>
      <c r="K566" s="32"/>
      <c r="L566" s="32"/>
    </row>
    <row r="567" spans="8:12" x14ac:dyDescent="0.2">
      <c r="H567" s="32"/>
      <c r="I567" s="32"/>
      <c r="K567" s="32"/>
      <c r="L567" s="32"/>
    </row>
    <row r="568" spans="8:12" x14ac:dyDescent="0.2">
      <c r="H568" s="32"/>
      <c r="I568" s="32"/>
      <c r="K568" s="32"/>
      <c r="L568" s="32"/>
    </row>
    <row r="569" spans="8:12" x14ac:dyDescent="0.2">
      <c r="H569" s="32"/>
      <c r="I569" s="32"/>
      <c r="K569" s="32"/>
      <c r="L569" s="32"/>
    </row>
    <row r="570" spans="8:12" x14ac:dyDescent="0.2">
      <c r="H570" s="32"/>
      <c r="I570" s="32"/>
      <c r="K570" s="32"/>
      <c r="L570" s="32"/>
    </row>
    <row r="571" spans="8:12" x14ac:dyDescent="0.2">
      <c r="H571" s="32"/>
      <c r="I571" s="32"/>
      <c r="K571" s="32"/>
      <c r="L571" s="32"/>
    </row>
    <row r="572" spans="8:12" x14ac:dyDescent="0.2">
      <c r="H572" s="32"/>
      <c r="I572" s="32"/>
      <c r="K572" s="32"/>
      <c r="L572" s="32"/>
    </row>
    <row r="573" spans="8:12" x14ac:dyDescent="0.2">
      <c r="H573" s="32"/>
      <c r="I573" s="32"/>
      <c r="K573" s="32"/>
      <c r="L573" s="32"/>
    </row>
    <row r="574" spans="8:12" x14ac:dyDescent="0.2">
      <c r="H574" s="32"/>
      <c r="I574" s="32"/>
      <c r="K574" s="32"/>
      <c r="L574" s="32"/>
    </row>
    <row r="575" spans="8:12" x14ac:dyDescent="0.2">
      <c r="H575" s="32"/>
      <c r="I575" s="32"/>
      <c r="K575" s="32"/>
      <c r="L575" s="32"/>
    </row>
    <row r="576" spans="8:12" x14ac:dyDescent="0.2">
      <c r="H576" s="32"/>
      <c r="I576" s="32"/>
      <c r="K576" s="32"/>
      <c r="L576" s="32"/>
    </row>
    <row r="577" spans="8:12" x14ac:dyDescent="0.2">
      <c r="H577" s="32"/>
      <c r="I577" s="32"/>
      <c r="K577" s="32"/>
      <c r="L577" s="32"/>
    </row>
    <row r="578" spans="8:12" x14ac:dyDescent="0.2">
      <c r="H578" s="32"/>
      <c r="I578" s="32"/>
      <c r="K578" s="32"/>
      <c r="L578" s="32"/>
    </row>
    <row r="579" spans="8:12" x14ac:dyDescent="0.2">
      <c r="H579" s="32"/>
      <c r="I579" s="32"/>
      <c r="K579" s="32"/>
      <c r="L579" s="32"/>
    </row>
    <row r="580" spans="8:12" x14ac:dyDescent="0.2">
      <c r="H580" s="32"/>
      <c r="I580" s="32"/>
      <c r="K580" s="32"/>
      <c r="L580" s="32"/>
    </row>
    <row r="581" spans="8:12" x14ac:dyDescent="0.2">
      <c r="H581" s="32"/>
      <c r="I581" s="32"/>
      <c r="K581" s="32"/>
      <c r="L581" s="32"/>
    </row>
    <row r="582" spans="8:12" x14ac:dyDescent="0.2">
      <c r="H582" s="32"/>
      <c r="I582" s="32"/>
      <c r="K582" s="32"/>
      <c r="L582" s="32"/>
    </row>
    <row r="583" spans="8:12" x14ac:dyDescent="0.2">
      <c r="H583" s="32"/>
      <c r="I583" s="32"/>
      <c r="K583" s="32"/>
      <c r="L583" s="32"/>
    </row>
    <row r="584" spans="8:12" x14ac:dyDescent="0.2">
      <c r="H584" s="32"/>
      <c r="I584" s="32"/>
      <c r="K584" s="32"/>
      <c r="L584" s="32"/>
    </row>
    <row r="585" spans="8:12" x14ac:dyDescent="0.2">
      <c r="H585" s="32"/>
      <c r="I585" s="32"/>
      <c r="K585" s="32"/>
      <c r="L585" s="32"/>
    </row>
    <row r="586" spans="8:12" x14ac:dyDescent="0.2">
      <c r="H586" s="32"/>
      <c r="I586" s="32"/>
      <c r="K586" s="32"/>
      <c r="L586" s="32"/>
    </row>
    <row r="587" spans="8:12" x14ac:dyDescent="0.2">
      <c r="H587" s="32"/>
      <c r="I587" s="32"/>
      <c r="K587" s="32"/>
      <c r="L587" s="32"/>
    </row>
    <row r="588" spans="8:12" x14ac:dyDescent="0.2">
      <c r="H588" s="32"/>
      <c r="I588" s="32"/>
      <c r="K588" s="32"/>
      <c r="L588" s="32"/>
    </row>
    <row r="589" spans="8:12" x14ac:dyDescent="0.2">
      <c r="H589" s="32"/>
      <c r="I589" s="32"/>
      <c r="K589" s="32"/>
      <c r="L589" s="32"/>
    </row>
    <row r="590" spans="8:12" x14ac:dyDescent="0.2">
      <c r="H590" s="32"/>
      <c r="I590" s="32"/>
      <c r="K590" s="32"/>
      <c r="L590" s="32"/>
    </row>
    <row r="591" spans="8:12" x14ac:dyDescent="0.2">
      <c r="H591" s="32"/>
      <c r="I591" s="32"/>
      <c r="K591" s="32"/>
      <c r="L591" s="32"/>
    </row>
    <row r="592" spans="8:12" x14ac:dyDescent="0.2">
      <c r="H592" s="32"/>
      <c r="I592" s="32"/>
      <c r="K592" s="32"/>
      <c r="L592" s="32"/>
    </row>
    <row r="593" spans="8:12" x14ac:dyDescent="0.2">
      <c r="H593" s="32"/>
      <c r="I593" s="32"/>
      <c r="K593" s="32"/>
      <c r="L593" s="32"/>
    </row>
    <row r="594" spans="8:12" x14ac:dyDescent="0.2">
      <c r="H594" s="32"/>
      <c r="I594" s="32"/>
      <c r="K594" s="32"/>
      <c r="L594" s="32"/>
    </row>
    <row r="595" spans="8:12" x14ac:dyDescent="0.2">
      <c r="H595" s="32"/>
      <c r="I595" s="32"/>
      <c r="K595" s="32"/>
      <c r="L595" s="32"/>
    </row>
    <row r="596" spans="8:12" x14ac:dyDescent="0.2">
      <c r="H596" s="32"/>
      <c r="I596" s="32"/>
      <c r="K596" s="32"/>
      <c r="L596" s="32"/>
    </row>
    <row r="597" spans="8:12" x14ac:dyDescent="0.2">
      <c r="H597" s="32"/>
      <c r="I597" s="32"/>
      <c r="K597" s="32"/>
      <c r="L597" s="32"/>
    </row>
    <row r="598" spans="8:12" x14ac:dyDescent="0.2">
      <c r="H598" s="32"/>
      <c r="I598" s="32"/>
      <c r="K598" s="32"/>
      <c r="L598" s="32"/>
    </row>
    <row r="599" spans="8:12" x14ac:dyDescent="0.2">
      <c r="H599" s="32"/>
      <c r="I599" s="32"/>
      <c r="K599" s="32"/>
      <c r="L599" s="32"/>
    </row>
    <row r="600" spans="8:12" x14ac:dyDescent="0.2">
      <c r="H600" s="32"/>
      <c r="I600" s="32"/>
      <c r="K600" s="32"/>
      <c r="L600" s="32"/>
    </row>
    <row r="601" spans="8:12" x14ac:dyDescent="0.2">
      <c r="H601" s="32"/>
      <c r="I601" s="32"/>
      <c r="K601" s="32"/>
      <c r="L601" s="32"/>
    </row>
    <row r="602" spans="8:12" x14ac:dyDescent="0.2">
      <c r="H602" s="32"/>
      <c r="I602" s="32"/>
      <c r="K602" s="32"/>
      <c r="L602" s="32"/>
    </row>
    <row r="603" spans="8:12" x14ac:dyDescent="0.2">
      <c r="H603" s="32"/>
      <c r="I603" s="32"/>
      <c r="K603" s="32"/>
      <c r="L603" s="32"/>
    </row>
    <row r="604" spans="8:12" x14ac:dyDescent="0.2">
      <c r="H604" s="32"/>
      <c r="I604" s="32"/>
      <c r="K604" s="32"/>
      <c r="L604" s="32"/>
    </row>
    <row r="605" spans="8:12" x14ac:dyDescent="0.2">
      <c r="H605" s="32"/>
      <c r="I605" s="32"/>
      <c r="K605" s="32"/>
      <c r="L605" s="32"/>
    </row>
    <row r="606" spans="8:12" x14ac:dyDescent="0.2">
      <c r="H606" s="32"/>
      <c r="I606" s="32"/>
      <c r="K606" s="32"/>
      <c r="L606" s="32"/>
    </row>
    <row r="607" spans="8:12" x14ac:dyDescent="0.2">
      <c r="H607" s="32"/>
      <c r="I607" s="32"/>
      <c r="K607" s="32"/>
      <c r="L607" s="32"/>
    </row>
    <row r="608" spans="8:12" x14ac:dyDescent="0.2">
      <c r="H608" s="32"/>
      <c r="I608" s="32"/>
      <c r="K608" s="32"/>
      <c r="L608" s="32"/>
    </row>
    <row r="609" spans="8:12" x14ac:dyDescent="0.2">
      <c r="H609" s="32"/>
      <c r="I609" s="32"/>
      <c r="K609" s="32"/>
      <c r="L609" s="32"/>
    </row>
    <row r="610" spans="8:12" x14ac:dyDescent="0.2">
      <c r="H610" s="32"/>
      <c r="I610" s="32"/>
      <c r="K610" s="32"/>
      <c r="L610" s="32"/>
    </row>
    <row r="611" spans="8:12" x14ac:dyDescent="0.2">
      <c r="H611" s="32"/>
      <c r="I611" s="32"/>
      <c r="K611" s="32"/>
      <c r="L611" s="32"/>
    </row>
    <row r="612" spans="8:12" x14ac:dyDescent="0.2">
      <c r="H612" s="32"/>
      <c r="I612" s="32"/>
      <c r="K612" s="32"/>
      <c r="L612" s="32"/>
    </row>
    <row r="613" spans="8:12" x14ac:dyDescent="0.2">
      <c r="H613" s="32"/>
      <c r="I613" s="32"/>
      <c r="K613" s="32"/>
      <c r="L613" s="32"/>
    </row>
    <row r="614" spans="8:12" x14ac:dyDescent="0.2">
      <c r="H614" s="32"/>
      <c r="I614" s="32"/>
      <c r="K614" s="32"/>
      <c r="L614" s="32"/>
    </row>
    <row r="615" spans="8:12" x14ac:dyDescent="0.2">
      <c r="H615" s="32"/>
      <c r="I615" s="32"/>
      <c r="K615" s="32"/>
      <c r="L615" s="32"/>
    </row>
    <row r="616" spans="8:12" x14ac:dyDescent="0.2">
      <c r="H616" s="32"/>
      <c r="I616" s="32"/>
      <c r="K616" s="32"/>
      <c r="L616" s="32"/>
    </row>
    <row r="617" spans="8:12" x14ac:dyDescent="0.2">
      <c r="H617" s="32"/>
      <c r="I617" s="32"/>
      <c r="K617" s="32"/>
      <c r="L617" s="32"/>
    </row>
    <row r="618" spans="8:12" x14ac:dyDescent="0.2">
      <c r="H618" s="32"/>
      <c r="I618" s="32"/>
      <c r="K618" s="32"/>
      <c r="L618" s="32"/>
    </row>
    <row r="619" spans="8:12" x14ac:dyDescent="0.2">
      <c r="H619" s="32"/>
      <c r="I619" s="32"/>
      <c r="K619" s="32"/>
      <c r="L619" s="32"/>
    </row>
    <row r="620" spans="8:12" x14ac:dyDescent="0.2">
      <c r="H620" s="32"/>
      <c r="I620" s="32"/>
      <c r="K620" s="32"/>
      <c r="L620" s="32"/>
    </row>
    <row r="621" spans="8:12" x14ac:dyDescent="0.2">
      <c r="H621" s="32"/>
      <c r="I621" s="32"/>
      <c r="K621" s="32"/>
      <c r="L621" s="32"/>
    </row>
    <row r="622" spans="8:12" x14ac:dyDescent="0.2">
      <c r="H622" s="32"/>
      <c r="I622" s="32"/>
      <c r="K622" s="32"/>
      <c r="L622" s="32"/>
    </row>
    <row r="623" spans="8:12" x14ac:dyDescent="0.2">
      <c r="H623" s="32"/>
      <c r="I623" s="32"/>
      <c r="K623" s="32"/>
      <c r="L623" s="32"/>
    </row>
    <row r="624" spans="8:12" x14ac:dyDescent="0.2">
      <c r="H624" s="32"/>
      <c r="I624" s="32"/>
      <c r="K624" s="32"/>
      <c r="L624" s="32"/>
    </row>
    <row r="625" spans="8:12" x14ac:dyDescent="0.2">
      <c r="H625" s="32"/>
      <c r="I625" s="32"/>
      <c r="K625" s="32"/>
      <c r="L625" s="32"/>
    </row>
    <row r="626" spans="8:12" x14ac:dyDescent="0.2">
      <c r="H626" s="32"/>
      <c r="I626" s="32"/>
      <c r="K626" s="32"/>
      <c r="L626" s="32"/>
    </row>
    <row r="627" spans="8:12" x14ac:dyDescent="0.2">
      <c r="H627" s="32"/>
      <c r="I627" s="32"/>
      <c r="K627" s="32"/>
      <c r="L627" s="32"/>
    </row>
    <row r="628" spans="8:12" x14ac:dyDescent="0.2">
      <c r="H628" s="32"/>
      <c r="I628" s="32"/>
      <c r="K628" s="32"/>
      <c r="L628" s="32"/>
    </row>
    <row r="629" spans="8:12" x14ac:dyDescent="0.2">
      <c r="H629" s="32"/>
      <c r="I629" s="32"/>
      <c r="K629" s="32"/>
      <c r="L629" s="32"/>
    </row>
    <row r="630" spans="8:12" x14ac:dyDescent="0.2">
      <c r="H630" s="32"/>
      <c r="I630" s="32"/>
      <c r="K630" s="32"/>
      <c r="L630" s="32"/>
    </row>
    <row r="631" spans="8:12" x14ac:dyDescent="0.2">
      <c r="H631" s="32"/>
      <c r="I631" s="32"/>
      <c r="K631" s="32"/>
      <c r="L631" s="32"/>
    </row>
    <row r="632" spans="8:12" x14ac:dyDescent="0.2">
      <c r="H632" s="32"/>
      <c r="I632" s="32"/>
      <c r="K632" s="32"/>
      <c r="L632" s="32"/>
    </row>
    <row r="633" spans="8:12" x14ac:dyDescent="0.2">
      <c r="H633" s="32"/>
      <c r="I633" s="32"/>
      <c r="K633" s="32"/>
      <c r="L633" s="32"/>
    </row>
    <row r="634" spans="8:12" x14ac:dyDescent="0.2">
      <c r="H634" s="32"/>
      <c r="I634" s="32"/>
      <c r="K634" s="32"/>
      <c r="L634" s="32"/>
    </row>
    <row r="635" spans="8:12" x14ac:dyDescent="0.2">
      <c r="H635" s="32"/>
      <c r="I635" s="32"/>
      <c r="K635" s="32"/>
      <c r="L635" s="32"/>
    </row>
    <row r="636" spans="8:12" x14ac:dyDescent="0.2">
      <c r="H636" s="32"/>
      <c r="I636" s="32"/>
      <c r="K636" s="32"/>
      <c r="L636" s="32"/>
    </row>
    <row r="637" spans="8:12" x14ac:dyDescent="0.2">
      <c r="H637" s="32"/>
      <c r="I637" s="32"/>
      <c r="K637" s="32"/>
      <c r="L637" s="32"/>
    </row>
    <row r="638" spans="8:12" x14ac:dyDescent="0.2">
      <c r="H638" s="32"/>
      <c r="I638" s="32"/>
      <c r="K638" s="32"/>
      <c r="L638" s="32"/>
    </row>
    <row r="639" spans="8:12" x14ac:dyDescent="0.2">
      <c r="H639" s="32"/>
      <c r="I639" s="32"/>
      <c r="K639" s="32"/>
      <c r="L639" s="32"/>
    </row>
    <row r="640" spans="8:12" x14ac:dyDescent="0.2">
      <c r="H640" s="32"/>
      <c r="I640" s="32"/>
      <c r="K640" s="32"/>
      <c r="L640" s="32"/>
    </row>
    <row r="641" spans="8:12" x14ac:dyDescent="0.2">
      <c r="H641" s="32"/>
      <c r="I641" s="32"/>
      <c r="K641" s="32"/>
      <c r="L641" s="32"/>
    </row>
    <row r="642" spans="8:12" x14ac:dyDescent="0.2">
      <c r="H642" s="32"/>
      <c r="I642" s="32"/>
      <c r="K642" s="32"/>
      <c r="L642" s="32"/>
    </row>
    <row r="643" spans="8:12" x14ac:dyDescent="0.2">
      <c r="H643" s="32"/>
      <c r="I643" s="32"/>
      <c r="K643" s="32"/>
      <c r="L643" s="32"/>
    </row>
    <row r="644" spans="8:12" x14ac:dyDescent="0.2">
      <c r="H644" s="32"/>
      <c r="I644" s="32"/>
      <c r="K644" s="32"/>
      <c r="L644" s="32"/>
    </row>
    <row r="645" spans="8:12" x14ac:dyDescent="0.2">
      <c r="H645" s="32"/>
      <c r="I645" s="32"/>
      <c r="K645" s="32"/>
      <c r="L645" s="32"/>
    </row>
    <row r="646" spans="8:12" x14ac:dyDescent="0.2">
      <c r="H646" s="32"/>
      <c r="I646" s="32"/>
      <c r="K646" s="32"/>
      <c r="L646" s="32"/>
    </row>
    <row r="647" spans="8:12" x14ac:dyDescent="0.2">
      <c r="H647" s="32"/>
      <c r="I647" s="32"/>
      <c r="K647" s="32"/>
      <c r="L647" s="32"/>
    </row>
    <row r="648" spans="8:12" x14ac:dyDescent="0.2">
      <c r="H648" s="32"/>
      <c r="I648" s="32"/>
      <c r="K648" s="32"/>
      <c r="L648" s="32"/>
    </row>
    <row r="649" spans="8:12" x14ac:dyDescent="0.2">
      <c r="H649" s="32"/>
      <c r="I649" s="32"/>
      <c r="K649" s="32"/>
      <c r="L649" s="32"/>
    </row>
    <row r="650" spans="8:12" x14ac:dyDescent="0.2">
      <c r="H650" s="32"/>
      <c r="I650" s="32"/>
      <c r="K650" s="32"/>
      <c r="L650" s="32"/>
    </row>
    <row r="651" spans="8:12" x14ac:dyDescent="0.2">
      <c r="H651" s="32"/>
      <c r="I651" s="32"/>
      <c r="K651" s="32"/>
      <c r="L651" s="32"/>
    </row>
    <row r="652" spans="8:12" x14ac:dyDescent="0.2">
      <c r="H652" s="32"/>
      <c r="I652" s="32"/>
      <c r="K652" s="32"/>
      <c r="L652" s="32"/>
    </row>
    <row r="653" spans="8:12" x14ac:dyDescent="0.2">
      <c r="H653" s="32"/>
      <c r="I653" s="32"/>
      <c r="K653" s="32"/>
      <c r="L653" s="32"/>
    </row>
    <row r="654" spans="8:12" x14ac:dyDescent="0.2">
      <c r="H654" s="32"/>
      <c r="I654" s="32"/>
      <c r="K654" s="32"/>
      <c r="L654" s="32"/>
    </row>
    <row r="655" spans="8:12" x14ac:dyDescent="0.2">
      <c r="H655" s="32"/>
      <c r="I655" s="32"/>
      <c r="K655" s="32"/>
      <c r="L655" s="32"/>
    </row>
    <row r="656" spans="8:12" x14ac:dyDescent="0.2">
      <c r="H656" s="32"/>
      <c r="I656" s="32"/>
      <c r="K656" s="32"/>
      <c r="L656" s="32"/>
    </row>
    <row r="657" spans="8:12" x14ac:dyDescent="0.2">
      <c r="H657" s="32"/>
      <c r="I657" s="32"/>
      <c r="K657" s="32"/>
      <c r="L657" s="32"/>
    </row>
    <row r="658" spans="8:12" x14ac:dyDescent="0.2">
      <c r="H658" s="32"/>
      <c r="I658" s="32"/>
      <c r="K658" s="32"/>
      <c r="L658" s="32"/>
    </row>
    <row r="659" spans="8:12" x14ac:dyDescent="0.2">
      <c r="H659" s="32"/>
      <c r="I659" s="32"/>
      <c r="K659" s="32"/>
      <c r="L659" s="32"/>
    </row>
    <row r="660" spans="8:12" x14ac:dyDescent="0.2">
      <c r="H660" s="32"/>
      <c r="I660" s="32"/>
      <c r="K660" s="32"/>
      <c r="L660" s="32"/>
    </row>
    <row r="661" spans="8:12" x14ac:dyDescent="0.2">
      <c r="H661" s="32"/>
      <c r="I661" s="32"/>
      <c r="K661" s="32"/>
      <c r="L661" s="32"/>
    </row>
    <row r="662" spans="8:12" x14ac:dyDescent="0.2">
      <c r="H662" s="32"/>
      <c r="I662" s="32"/>
      <c r="K662" s="32"/>
      <c r="L662" s="32"/>
    </row>
    <row r="663" spans="8:12" x14ac:dyDescent="0.2">
      <c r="H663" s="32"/>
      <c r="I663" s="32"/>
      <c r="K663" s="32"/>
      <c r="L663" s="32"/>
    </row>
    <row r="664" spans="8:12" x14ac:dyDescent="0.2">
      <c r="H664" s="32"/>
      <c r="I664" s="32"/>
      <c r="K664" s="32"/>
      <c r="L664" s="32"/>
    </row>
    <row r="665" spans="8:12" x14ac:dyDescent="0.2">
      <c r="H665" s="32"/>
      <c r="I665" s="32"/>
      <c r="K665" s="32"/>
      <c r="L665" s="32"/>
    </row>
    <row r="666" spans="8:12" x14ac:dyDescent="0.2">
      <c r="H666" s="32"/>
      <c r="I666" s="32"/>
      <c r="K666" s="32"/>
      <c r="L666" s="32"/>
    </row>
    <row r="667" spans="8:12" x14ac:dyDescent="0.2">
      <c r="H667" s="32"/>
      <c r="I667" s="32"/>
      <c r="K667" s="32"/>
      <c r="L667" s="32"/>
    </row>
    <row r="668" spans="8:12" x14ac:dyDescent="0.2">
      <c r="H668" s="32"/>
      <c r="I668" s="32"/>
      <c r="K668" s="32"/>
      <c r="L668" s="32"/>
    </row>
    <row r="669" spans="8:12" x14ac:dyDescent="0.2">
      <c r="H669" s="32"/>
      <c r="I669" s="32"/>
      <c r="K669" s="32"/>
      <c r="L669" s="32"/>
    </row>
    <row r="670" spans="8:12" x14ac:dyDescent="0.2">
      <c r="H670" s="32"/>
      <c r="I670" s="32"/>
      <c r="K670" s="32"/>
      <c r="L670" s="32"/>
    </row>
    <row r="671" spans="8:12" x14ac:dyDescent="0.2">
      <c r="H671" s="32"/>
      <c r="I671" s="32"/>
      <c r="K671" s="32"/>
      <c r="L671" s="32"/>
    </row>
    <row r="672" spans="8:12" x14ac:dyDescent="0.2">
      <c r="H672" s="32"/>
      <c r="I672" s="32"/>
      <c r="K672" s="32"/>
      <c r="L672" s="32"/>
    </row>
    <row r="673" spans="8:12" x14ac:dyDescent="0.2">
      <c r="H673" s="32"/>
      <c r="I673" s="32"/>
      <c r="K673" s="32"/>
      <c r="L673" s="32"/>
    </row>
    <row r="674" spans="8:12" x14ac:dyDescent="0.2">
      <c r="H674" s="32"/>
      <c r="I674" s="32"/>
      <c r="K674" s="32"/>
      <c r="L674" s="32"/>
    </row>
    <row r="675" spans="8:12" x14ac:dyDescent="0.2">
      <c r="H675" s="32"/>
      <c r="I675" s="32"/>
      <c r="K675" s="32"/>
      <c r="L675" s="32"/>
    </row>
    <row r="676" spans="8:12" x14ac:dyDescent="0.2">
      <c r="H676" s="32"/>
      <c r="I676" s="32"/>
      <c r="K676" s="32"/>
      <c r="L676" s="32"/>
    </row>
    <row r="677" spans="8:12" x14ac:dyDescent="0.2">
      <c r="H677" s="32"/>
      <c r="I677" s="32"/>
      <c r="K677" s="32"/>
      <c r="L677" s="32"/>
    </row>
    <row r="678" spans="8:12" x14ac:dyDescent="0.2">
      <c r="H678" s="32"/>
      <c r="I678" s="32"/>
      <c r="K678" s="32"/>
      <c r="L678" s="32"/>
    </row>
    <row r="679" spans="8:12" x14ac:dyDescent="0.2">
      <c r="H679" s="32"/>
      <c r="I679" s="32"/>
      <c r="K679" s="32"/>
      <c r="L679" s="32"/>
    </row>
    <row r="680" spans="8:12" x14ac:dyDescent="0.2">
      <c r="H680" s="32"/>
      <c r="I680" s="32"/>
      <c r="K680" s="32"/>
      <c r="L680" s="32"/>
    </row>
    <row r="681" spans="8:12" x14ac:dyDescent="0.2">
      <c r="H681" s="32"/>
      <c r="I681" s="32"/>
      <c r="K681" s="32"/>
      <c r="L681" s="32"/>
    </row>
    <row r="682" spans="8:12" x14ac:dyDescent="0.2">
      <c r="H682" s="32"/>
      <c r="I682" s="32"/>
      <c r="K682" s="32"/>
      <c r="L682" s="32"/>
    </row>
    <row r="683" spans="8:12" x14ac:dyDescent="0.2">
      <c r="H683" s="32"/>
      <c r="I683" s="32"/>
      <c r="K683" s="32"/>
      <c r="L683" s="32"/>
    </row>
    <row r="684" spans="8:12" x14ac:dyDescent="0.2">
      <c r="H684" s="32"/>
      <c r="I684" s="32"/>
      <c r="K684" s="32"/>
      <c r="L684" s="32"/>
    </row>
    <row r="685" spans="8:12" x14ac:dyDescent="0.2">
      <c r="H685" s="32"/>
      <c r="I685" s="32"/>
      <c r="K685" s="32"/>
      <c r="L685" s="32"/>
    </row>
    <row r="686" spans="8:12" x14ac:dyDescent="0.2">
      <c r="H686" s="32"/>
      <c r="I686" s="32"/>
      <c r="K686" s="32"/>
      <c r="L686" s="32"/>
    </row>
    <row r="687" spans="8:12" x14ac:dyDescent="0.2">
      <c r="H687" s="32"/>
      <c r="I687" s="32"/>
      <c r="K687" s="32"/>
      <c r="L687" s="32"/>
    </row>
    <row r="688" spans="8:12" x14ac:dyDescent="0.2">
      <c r="H688" s="32"/>
      <c r="I688" s="32"/>
      <c r="K688" s="32"/>
      <c r="L688" s="32"/>
    </row>
    <row r="689" spans="8:12" x14ac:dyDescent="0.2">
      <c r="H689" s="32"/>
      <c r="I689" s="32"/>
      <c r="K689" s="32"/>
      <c r="L689" s="32"/>
    </row>
    <row r="690" spans="8:12" x14ac:dyDescent="0.2">
      <c r="H690" s="32"/>
      <c r="I690" s="32"/>
      <c r="K690" s="32"/>
      <c r="L690" s="32"/>
    </row>
    <row r="691" spans="8:12" x14ac:dyDescent="0.2">
      <c r="H691" s="32"/>
      <c r="I691" s="32"/>
      <c r="K691" s="32"/>
      <c r="L691" s="32"/>
    </row>
    <row r="692" spans="8:12" x14ac:dyDescent="0.2">
      <c r="H692" s="32"/>
      <c r="I692" s="32"/>
      <c r="K692" s="32"/>
      <c r="L692" s="32"/>
    </row>
    <row r="693" spans="8:12" x14ac:dyDescent="0.2">
      <c r="H693" s="32"/>
      <c r="I693" s="32"/>
      <c r="K693" s="32"/>
      <c r="L693" s="32"/>
    </row>
    <row r="694" spans="8:12" x14ac:dyDescent="0.2">
      <c r="H694" s="32"/>
      <c r="I694" s="32"/>
      <c r="K694" s="32"/>
      <c r="L694" s="32"/>
    </row>
    <row r="695" spans="8:12" x14ac:dyDescent="0.2">
      <c r="H695" s="32"/>
      <c r="I695" s="32"/>
      <c r="K695" s="32"/>
      <c r="L695" s="32"/>
    </row>
    <row r="696" spans="8:12" x14ac:dyDescent="0.2">
      <c r="H696" s="32"/>
      <c r="I696" s="32"/>
      <c r="K696" s="32"/>
      <c r="L696" s="32"/>
    </row>
    <row r="697" spans="8:12" x14ac:dyDescent="0.2">
      <c r="H697" s="32"/>
      <c r="I697" s="32"/>
      <c r="K697" s="32"/>
      <c r="L697" s="32"/>
    </row>
    <row r="698" spans="8:12" x14ac:dyDescent="0.2">
      <c r="H698" s="32"/>
      <c r="I698" s="32"/>
      <c r="K698" s="32"/>
      <c r="L698" s="32"/>
    </row>
    <row r="699" spans="8:12" x14ac:dyDescent="0.2">
      <c r="H699" s="32"/>
      <c r="I699" s="32"/>
      <c r="K699" s="32"/>
      <c r="L699" s="32"/>
    </row>
    <row r="700" spans="8:12" x14ac:dyDescent="0.2">
      <c r="H700" s="32"/>
      <c r="I700" s="32"/>
      <c r="K700" s="32"/>
      <c r="L700" s="32"/>
    </row>
    <row r="701" spans="8:12" x14ac:dyDescent="0.2">
      <c r="H701" s="32"/>
      <c r="I701" s="32"/>
      <c r="K701" s="32"/>
      <c r="L701" s="32"/>
    </row>
    <row r="702" spans="8:12" x14ac:dyDescent="0.2">
      <c r="H702" s="32"/>
      <c r="I702" s="32"/>
      <c r="K702" s="32"/>
      <c r="L702" s="32"/>
    </row>
    <row r="703" spans="8:12" x14ac:dyDescent="0.2">
      <c r="H703" s="32"/>
      <c r="I703" s="32"/>
      <c r="K703" s="32"/>
      <c r="L703" s="32"/>
    </row>
    <row r="704" spans="8:12" x14ac:dyDescent="0.2">
      <c r="H704" s="32"/>
      <c r="I704" s="32"/>
      <c r="K704" s="32"/>
      <c r="L704" s="32"/>
    </row>
    <row r="705" spans="8:12" x14ac:dyDescent="0.2">
      <c r="H705" s="32"/>
      <c r="I705" s="32"/>
      <c r="K705" s="32"/>
      <c r="L705" s="32"/>
    </row>
    <row r="706" spans="8:12" x14ac:dyDescent="0.2">
      <c r="H706" s="32"/>
      <c r="I706" s="32"/>
      <c r="K706" s="32"/>
      <c r="L706" s="32"/>
    </row>
    <row r="707" spans="8:12" x14ac:dyDescent="0.2">
      <c r="H707" s="32"/>
      <c r="I707" s="32"/>
      <c r="K707" s="32"/>
      <c r="L707" s="32"/>
    </row>
    <row r="708" spans="8:12" x14ac:dyDescent="0.2">
      <c r="H708" s="32"/>
      <c r="I708" s="32"/>
      <c r="K708" s="32"/>
      <c r="L708" s="32"/>
    </row>
    <row r="709" spans="8:12" x14ac:dyDescent="0.2">
      <c r="H709" s="32"/>
      <c r="I709" s="32"/>
      <c r="K709" s="32"/>
      <c r="L709" s="32"/>
    </row>
    <row r="710" spans="8:12" x14ac:dyDescent="0.2">
      <c r="H710" s="32"/>
      <c r="I710" s="32"/>
      <c r="K710" s="32"/>
      <c r="L710" s="32"/>
    </row>
    <row r="711" spans="8:12" x14ac:dyDescent="0.2">
      <c r="H711" s="32"/>
      <c r="I711" s="32"/>
      <c r="K711" s="32"/>
      <c r="L711" s="32"/>
    </row>
    <row r="712" spans="8:12" x14ac:dyDescent="0.2">
      <c r="H712" s="32"/>
      <c r="I712" s="32"/>
      <c r="K712" s="32"/>
      <c r="L712" s="32"/>
    </row>
    <row r="713" spans="8:12" x14ac:dyDescent="0.2">
      <c r="H713" s="32"/>
      <c r="I713" s="32"/>
      <c r="K713" s="32"/>
      <c r="L713" s="32"/>
    </row>
    <row r="714" spans="8:12" x14ac:dyDescent="0.2">
      <c r="H714" s="32"/>
      <c r="I714" s="32"/>
      <c r="K714" s="32"/>
      <c r="L714" s="32"/>
    </row>
    <row r="715" spans="8:12" x14ac:dyDescent="0.2">
      <c r="H715" s="32"/>
      <c r="I715" s="32"/>
      <c r="K715" s="32"/>
      <c r="L715" s="32"/>
    </row>
    <row r="716" spans="8:12" x14ac:dyDescent="0.2">
      <c r="H716" s="32"/>
      <c r="I716" s="32"/>
      <c r="K716" s="32"/>
      <c r="L716" s="32"/>
    </row>
    <row r="717" spans="8:12" x14ac:dyDescent="0.2">
      <c r="H717" s="32"/>
      <c r="I717" s="32"/>
      <c r="K717" s="32"/>
      <c r="L717" s="32"/>
    </row>
    <row r="718" spans="8:12" x14ac:dyDescent="0.2">
      <c r="H718" s="32"/>
      <c r="I718" s="32"/>
      <c r="K718" s="32"/>
      <c r="L718" s="32"/>
    </row>
    <row r="719" spans="8:12" x14ac:dyDescent="0.2">
      <c r="H719" s="32"/>
      <c r="I719" s="32"/>
      <c r="K719" s="32"/>
      <c r="L719" s="32"/>
    </row>
    <row r="720" spans="8:12" x14ac:dyDescent="0.2">
      <c r="H720" s="32"/>
      <c r="I720" s="32"/>
      <c r="K720" s="32"/>
      <c r="L720" s="32"/>
    </row>
    <row r="721" spans="8:12" x14ac:dyDescent="0.2">
      <c r="H721" s="32"/>
      <c r="I721" s="32"/>
      <c r="K721" s="32"/>
      <c r="L721" s="32"/>
    </row>
    <row r="722" spans="8:12" x14ac:dyDescent="0.2">
      <c r="H722" s="32"/>
      <c r="I722" s="32"/>
      <c r="K722" s="32"/>
      <c r="L722" s="32"/>
    </row>
    <row r="723" spans="8:12" x14ac:dyDescent="0.2">
      <c r="H723" s="32"/>
      <c r="I723" s="32"/>
      <c r="K723" s="32"/>
      <c r="L723" s="32"/>
    </row>
    <row r="724" spans="8:12" x14ac:dyDescent="0.2">
      <c r="H724" s="32"/>
      <c r="I724" s="32"/>
      <c r="K724" s="32"/>
      <c r="L724" s="32"/>
    </row>
    <row r="725" spans="8:12" x14ac:dyDescent="0.2">
      <c r="H725" s="32"/>
      <c r="I725" s="32"/>
      <c r="K725" s="32"/>
      <c r="L725" s="32"/>
    </row>
    <row r="726" spans="8:12" x14ac:dyDescent="0.2">
      <c r="H726" s="32"/>
      <c r="I726" s="32"/>
      <c r="K726" s="32"/>
      <c r="L726" s="32"/>
    </row>
    <row r="727" spans="8:12" x14ac:dyDescent="0.2">
      <c r="H727" s="32"/>
      <c r="I727" s="32"/>
      <c r="K727" s="32"/>
      <c r="L727" s="32"/>
    </row>
    <row r="728" spans="8:12" x14ac:dyDescent="0.2">
      <c r="H728" s="32"/>
      <c r="I728" s="32"/>
      <c r="K728" s="32"/>
      <c r="L728" s="32"/>
    </row>
    <row r="729" spans="8:12" x14ac:dyDescent="0.2">
      <c r="H729" s="32"/>
      <c r="I729" s="32"/>
      <c r="K729" s="32"/>
      <c r="L729" s="32"/>
    </row>
    <row r="730" spans="8:12" x14ac:dyDescent="0.2">
      <c r="H730" s="32"/>
      <c r="I730" s="32"/>
      <c r="K730" s="32"/>
      <c r="L730" s="32"/>
    </row>
    <row r="731" spans="8:12" x14ac:dyDescent="0.2">
      <c r="H731" s="32"/>
      <c r="I731" s="32"/>
      <c r="K731" s="32"/>
      <c r="L731" s="32"/>
    </row>
    <row r="732" spans="8:12" x14ac:dyDescent="0.2">
      <c r="H732" s="32"/>
      <c r="I732" s="32"/>
      <c r="K732" s="32"/>
      <c r="L732" s="32"/>
    </row>
    <row r="733" spans="8:12" x14ac:dyDescent="0.2">
      <c r="H733" s="32"/>
      <c r="I733" s="32"/>
      <c r="K733" s="32"/>
      <c r="L733" s="32"/>
    </row>
    <row r="734" spans="8:12" x14ac:dyDescent="0.2">
      <c r="H734" s="32"/>
      <c r="I734" s="32"/>
      <c r="K734" s="32"/>
      <c r="L734" s="32"/>
    </row>
    <row r="735" spans="8:12" x14ac:dyDescent="0.2">
      <c r="H735" s="32"/>
      <c r="I735" s="32"/>
      <c r="K735" s="32"/>
      <c r="L735" s="32"/>
    </row>
    <row r="736" spans="8:12" x14ac:dyDescent="0.2">
      <c r="H736" s="32"/>
      <c r="I736" s="32"/>
      <c r="K736" s="32"/>
      <c r="L736" s="32"/>
    </row>
    <row r="737" spans="8:12" x14ac:dyDescent="0.2">
      <c r="H737" s="32"/>
      <c r="I737" s="32"/>
      <c r="K737" s="32"/>
      <c r="L737" s="32"/>
    </row>
    <row r="738" spans="8:12" x14ac:dyDescent="0.2">
      <c r="H738" s="32"/>
      <c r="I738" s="32"/>
      <c r="K738" s="32"/>
      <c r="L738" s="32"/>
    </row>
    <row r="739" spans="8:12" x14ac:dyDescent="0.2">
      <c r="H739" s="32"/>
      <c r="I739" s="32"/>
      <c r="K739" s="32"/>
      <c r="L739" s="32"/>
    </row>
    <row r="740" spans="8:12" x14ac:dyDescent="0.2">
      <c r="H740" s="32"/>
      <c r="I740" s="32"/>
      <c r="K740" s="32"/>
      <c r="L740" s="32"/>
    </row>
    <row r="741" spans="8:12" x14ac:dyDescent="0.2">
      <c r="H741" s="32"/>
      <c r="I741" s="32"/>
      <c r="K741" s="32"/>
      <c r="L741" s="32"/>
    </row>
    <row r="742" spans="8:12" x14ac:dyDescent="0.2">
      <c r="H742" s="32"/>
      <c r="I742" s="32"/>
      <c r="K742" s="32"/>
      <c r="L742" s="32"/>
    </row>
    <row r="743" spans="8:12" x14ac:dyDescent="0.2">
      <c r="H743" s="32"/>
      <c r="I743" s="32"/>
      <c r="K743" s="32"/>
      <c r="L743" s="32"/>
    </row>
    <row r="744" spans="8:12" x14ac:dyDescent="0.2">
      <c r="H744" s="32"/>
      <c r="I744" s="32"/>
      <c r="K744" s="32"/>
      <c r="L744" s="32"/>
    </row>
    <row r="745" spans="8:12" x14ac:dyDescent="0.2">
      <c r="H745" s="32"/>
      <c r="I745" s="32"/>
      <c r="K745" s="32"/>
      <c r="L745" s="32"/>
    </row>
    <row r="746" spans="8:12" x14ac:dyDescent="0.2">
      <c r="H746" s="32"/>
      <c r="I746" s="32"/>
      <c r="K746" s="32"/>
      <c r="L746" s="32"/>
    </row>
    <row r="747" spans="8:12" x14ac:dyDescent="0.2">
      <c r="H747" s="32"/>
      <c r="I747" s="32"/>
      <c r="K747" s="32"/>
      <c r="L747" s="32"/>
    </row>
    <row r="748" spans="8:12" x14ac:dyDescent="0.2">
      <c r="H748" s="32"/>
      <c r="I748" s="32"/>
      <c r="K748" s="32"/>
      <c r="L748" s="32"/>
    </row>
    <row r="749" spans="8:12" x14ac:dyDescent="0.2">
      <c r="H749" s="32"/>
      <c r="I749" s="32"/>
      <c r="K749" s="32"/>
      <c r="L749" s="32"/>
    </row>
    <row r="750" spans="8:12" x14ac:dyDescent="0.2">
      <c r="H750" s="32"/>
      <c r="I750" s="32"/>
      <c r="K750" s="32"/>
      <c r="L750" s="32"/>
    </row>
    <row r="751" spans="8:12" x14ac:dyDescent="0.2">
      <c r="H751" s="32"/>
      <c r="I751" s="32"/>
      <c r="K751" s="32"/>
      <c r="L751" s="32"/>
    </row>
    <row r="752" spans="8:12" x14ac:dyDescent="0.2">
      <c r="H752" s="32"/>
      <c r="I752" s="32"/>
      <c r="K752" s="32"/>
      <c r="L752" s="32"/>
    </row>
    <row r="753" spans="8:12" x14ac:dyDescent="0.2">
      <c r="H753" s="32"/>
      <c r="I753" s="32"/>
      <c r="K753" s="32"/>
      <c r="L753" s="32"/>
    </row>
    <row r="754" spans="8:12" x14ac:dyDescent="0.2">
      <c r="H754" s="32"/>
      <c r="I754" s="32"/>
      <c r="K754" s="32"/>
      <c r="L754" s="32"/>
    </row>
    <row r="755" spans="8:12" x14ac:dyDescent="0.2">
      <c r="H755" s="32"/>
      <c r="I755" s="32"/>
      <c r="K755" s="32"/>
      <c r="L755" s="32"/>
    </row>
    <row r="756" spans="8:12" x14ac:dyDescent="0.2">
      <c r="H756" s="32"/>
      <c r="I756" s="32"/>
      <c r="K756" s="32"/>
      <c r="L756" s="32"/>
    </row>
    <row r="757" spans="8:12" x14ac:dyDescent="0.2">
      <c r="H757" s="32"/>
      <c r="I757" s="32"/>
      <c r="K757" s="32"/>
      <c r="L757" s="32"/>
    </row>
    <row r="758" spans="8:12" x14ac:dyDescent="0.2">
      <c r="H758" s="32"/>
      <c r="I758" s="32"/>
      <c r="K758" s="32"/>
      <c r="L758" s="32"/>
    </row>
    <row r="759" spans="8:12" x14ac:dyDescent="0.2">
      <c r="H759" s="32"/>
      <c r="I759" s="32"/>
      <c r="K759" s="32"/>
      <c r="L759" s="32"/>
    </row>
    <row r="760" spans="8:12" x14ac:dyDescent="0.2">
      <c r="H760" s="32"/>
      <c r="I760" s="32"/>
      <c r="K760" s="32"/>
      <c r="L760" s="32"/>
    </row>
    <row r="761" spans="8:12" x14ac:dyDescent="0.2">
      <c r="H761" s="32"/>
      <c r="I761" s="32"/>
      <c r="K761" s="32"/>
      <c r="L761" s="32"/>
    </row>
    <row r="762" spans="8:12" x14ac:dyDescent="0.2">
      <c r="H762" s="32"/>
      <c r="I762" s="32"/>
      <c r="K762" s="32"/>
      <c r="L762" s="32"/>
    </row>
    <row r="763" spans="8:12" x14ac:dyDescent="0.2">
      <c r="H763" s="32"/>
      <c r="I763" s="32"/>
      <c r="K763" s="32"/>
      <c r="L763" s="32"/>
    </row>
    <row r="764" spans="8:12" x14ac:dyDescent="0.2">
      <c r="H764" s="32"/>
      <c r="I764" s="32"/>
      <c r="K764" s="32"/>
      <c r="L764" s="32"/>
    </row>
    <row r="765" spans="8:12" x14ac:dyDescent="0.2">
      <c r="H765" s="32"/>
      <c r="I765" s="32"/>
      <c r="K765" s="32"/>
      <c r="L765" s="32"/>
    </row>
    <row r="766" spans="8:12" x14ac:dyDescent="0.2">
      <c r="H766" s="32"/>
      <c r="I766" s="32"/>
      <c r="K766" s="32"/>
      <c r="L766" s="32"/>
    </row>
    <row r="767" spans="8:12" x14ac:dyDescent="0.2">
      <c r="H767" s="32"/>
      <c r="I767" s="32"/>
      <c r="K767" s="32"/>
      <c r="L767" s="32"/>
    </row>
    <row r="768" spans="8:12" x14ac:dyDescent="0.2">
      <c r="H768" s="32"/>
      <c r="I768" s="32"/>
      <c r="K768" s="32"/>
      <c r="L768" s="32"/>
    </row>
    <row r="769" spans="8:12" x14ac:dyDescent="0.2">
      <c r="H769" s="32"/>
      <c r="I769" s="32"/>
      <c r="K769" s="32"/>
      <c r="L769" s="32"/>
    </row>
    <row r="770" spans="8:12" x14ac:dyDescent="0.2">
      <c r="H770" s="32"/>
      <c r="I770" s="32"/>
      <c r="K770" s="32"/>
      <c r="L770" s="32"/>
    </row>
    <row r="771" spans="8:12" x14ac:dyDescent="0.2">
      <c r="H771" s="32"/>
      <c r="I771" s="32"/>
      <c r="K771" s="32"/>
      <c r="L771" s="32"/>
    </row>
    <row r="772" spans="8:12" x14ac:dyDescent="0.2">
      <c r="H772" s="32"/>
      <c r="I772" s="32"/>
      <c r="K772" s="32"/>
      <c r="L772" s="32"/>
    </row>
    <row r="773" spans="8:12" x14ac:dyDescent="0.2">
      <c r="H773" s="32"/>
      <c r="I773" s="32"/>
      <c r="K773" s="32"/>
      <c r="L773" s="32"/>
    </row>
    <row r="774" spans="8:12" x14ac:dyDescent="0.2">
      <c r="H774" s="32"/>
      <c r="I774" s="32"/>
      <c r="K774" s="32"/>
      <c r="L774" s="32"/>
    </row>
    <row r="775" spans="8:12" x14ac:dyDescent="0.2">
      <c r="H775" s="32"/>
      <c r="I775" s="32"/>
      <c r="K775" s="32"/>
      <c r="L775" s="32"/>
    </row>
    <row r="776" spans="8:12" x14ac:dyDescent="0.2">
      <c r="H776" s="32"/>
      <c r="I776" s="32"/>
      <c r="K776" s="32"/>
      <c r="L776" s="32"/>
    </row>
    <row r="777" spans="8:12" x14ac:dyDescent="0.2">
      <c r="H777" s="32"/>
      <c r="I777" s="32"/>
      <c r="K777" s="32"/>
      <c r="L777" s="32"/>
    </row>
    <row r="778" spans="8:12" x14ac:dyDescent="0.2">
      <c r="H778" s="32"/>
      <c r="I778" s="32"/>
      <c r="K778" s="32"/>
      <c r="L778" s="32"/>
    </row>
    <row r="779" spans="8:12" x14ac:dyDescent="0.2">
      <c r="H779" s="32"/>
      <c r="I779" s="32"/>
      <c r="K779" s="32"/>
      <c r="L779" s="32"/>
    </row>
    <row r="780" spans="8:12" x14ac:dyDescent="0.2">
      <c r="H780" s="32"/>
      <c r="I780" s="32"/>
      <c r="K780" s="32"/>
      <c r="L780" s="32"/>
    </row>
    <row r="781" spans="8:12" x14ac:dyDescent="0.2">
      <c r="H781" s="32"/>
      <c r="I781" s="32"/>
      <c r="K781" s="32"/>
      <c r="L781" s="32"/>
    </row>
    <row r="782" spans="8:12" x14ac:dyDescent="0.2">
      <c r="H782" s="32"/>
      <c r="I782" s="32"/>
      <c r="K782" s="32"/>
      <c r="L782" s="32"/>
    </row>
    <row r="783" spans="8:12" x14ac:dyDescent="0.2">
      <c r="H783" s="32"/>
      <c r="I783" s="32"/>
      <c r="K783" s="32"/>
      <c r="L783" s="32"/>
    </row>
    <row r="784" spans="8:12" x14ac:dyDescent="0.2">
      <c r="H784" s="32"/>
      <c r="I784" s="32"/>
      <c r="K784" s="32"/>
      <c r="L784" s="32"/>
    </row>
    <row r="785" spans="8:12" x14ac:dyDescent="0.2">
      <c r="H785" s="32"/>
      <c r="I785" s="32"/>
      <c r="K785" s="32"/>
      <c r="L785" s="32"/>
    </row>
    <row r="786" spans="8:12" x14ac:dyDescent="0.2">
      <c r="H786" s="32"/>
      <c r="I786" s="32"/>
      <c r="K786" s="32"/>
      <c r="L786" s="32"/>
    </row>
    <row r="787" spans="8:12" x14ac:dyDescent="0.2">
      <c r="H787" s="32"/>
      <c r="I787" s="32"/>
      <c r="K787" s="32"/>
      <c r="L787" s="32"/>
    </row>
    <row r="788" spans="8:12" x14ac:dyDescent="0.2">
      <c r="H788" s="32"/>
      <c r="I788" s="32"/>
      <c r="K788" s="32"/>
      <c r="L788" s="32"/>
    </row>
    <row r="789" spans="8:12" x14ac:dyDescent="0.2">
      <c r="H789" s="32"/>
      <c r="I789" s="32"/>
      <c r="K789" s="32"/>
      <c r="L789" s="32"/>
    </row>
    <row r="790" spans="8:12" x14ac:dyDescent="0.2">
      <c r="H790" s="32"/>
      <c r="I790" s="32"/>
      <c r="K790" s="32"/>
      <c r="L790" s="32"/>
    </row>
    <row r="791" spans="8:12" x14ac:dyDescent="0.2">
      <c r="H791" s="32"/>
      <c r="I791" s="32"/>
      <c r="K791" s="32"/>
      <c r="L791" s="32"/>
    </row>
    <row r="792" spans="8:12" x14ac:dyDescent="0.2">
      <c r="H792" s="32"/>
      <c r="I792" s="32"/>
      <c r="K792" s="32"/>
      <c r="L792" s="32"/>
    </row>
    <row r="793" spans="8:12" x14ac:dyDescent="0.2">
      <c r="H793" s="32"/>
      <c r="I793" s="32"/>
      <c r="K793" s="32"/>
      <c r="L793" s="32"/>
    </row>
    <row r="794" spans="8:12" x14ac:dyDescent="0.2">
      <c r="H794" s="32"/>
      <c r="I794" s="32"/>
      <c r="K794" s="32"/>
      <c r="L794" s="32"/>
    </row>
    <row r="795" spans="8:12" x14ac:dyDescent="0.2">
      <c r="H795" s="32"/>
      <c r="I795" s="32"/>
      <c r="K795" s="32"/>
      <c r="L795" s="32"/>
    </row>
    <row r="796" spans="8:12" x14ac:dyDescent="0.2">
      <c r="H796" s="32"/>
      <c r="I796" s="32"/>
      <c r="K796" s="32"/>
      <c r="L796" s="32"/>
    </row>
    <row r="797" spans="8:12" x14ac:dyDescent="0.2">
      <c r="H797" s="32"/>
      <c r="I797" s="32"/>
      <c r="K797" s="32"/>
      <c r="L797" s="32"/>
    </row>
    <row r="798" spans="8:12" x14ac:dyDescent="0.2">
      <c r="H798" s="32"/>
      <c r="I798" s="32"/>
      <c r="K798" s="32"/>
      <c r="L798" s="32"/>
    </row>
    <row r="799" spans="8:12" x14ac:dyDescent="0.2">
      <c r="H799" s="32"/>
      <c r="I799" s="32"/>
      <c r="K799" s="32"/>
      <c r="L799" s="32"/>
    </row>
    <row r="800" spans="8:12" x14ac:dyDescent="0.2">
      <c r="H800" s="32"/>
      <c r="I800" s="32"/>
      <c r="K800" s="32"/>
      <c r="L800" s="32"/>
    </row>
    <row r="801" spans="8:12" x14ac:dyDescent="0.2">
      <c r="H801" s="32"/>
      <c r="I801" s="32"/>
      <c r="K801" s="32"/>
      <c r="L801" s="32"/>
    </row>
    <row r="802" spans="8:12" x14ac:dyDescent="0.2">
      <c r="H802" s="32"/>
      <c r="I802" s="32"/>
      <c r="K802" s="32"/>
      <c r="L802" s="32"/>
    </row>
    <row r="803" spans="8:12" x14ac:dyDescent="0.2">
      <c r="H803" s="32"/>
      <c r="I803" s="32"/>
      <c r="K803" s="32"/>
      <c r="L803" s="32"/>
    </row>
    <row r="804" spans="8:12" x14ac:dyDescent="0.2">
      <c r="H804" s="32"/>
      <c r="I804" s="32"/>
      <c r="K804" s="32"/>
      <c r="L804" s="32"/>
    </row>
    <row r="805" spans="8:12" x14ac:dyDescent="0.2">
      <c r="H805" s="32"/>
      <c r="I805" s="32"/>
      <c r="K805" s="32"/>
      <c r="L805" s="32"/>
    </row>
    <row r="806" spans="8:12" x14ac:dyDescent="0.2">
      <c r="H806" s="32"/>
      <c r="I806" s="32"/>
      <c r="K806" s="32"/>
      <c r="L806" s="32"/>
    </row>
    <row r="807" spans="8:12" x14ac:dyDescent="0.2">
      <c r="H807" s="32"/>
      <c r="I807" s="32"/>
      <c r="K807" s="32"/>
      <c r="L807" s="32"/>
    </row>
    <row r="808" spans="8:12" x14ac:dyDescent="0.2">
      <c r="H808" s="32"/>
      <c r="I808" s="32"/>
      <c r="K808" s="32"/>
      <c r="L808" s="32"/>
    </row>
    <row r="809" spans="8:12" x14ac:dyDescent="0.2">
      <c r="H809" s="32"/>
      <c r="I809" s="32"/>
      <c r="K809" s="32"/>
      <c r="L809" s="32"/>
    </row>
    <row r="810" spans="8:12" x14ac:dyDescent="0.2">
      <c r="H810" s="32"/>
      <c r="I810" s="32"/>
      <c r="K810" s="32"/>
      <c r="L810" s="32"/>
    </row>
    <row r="811" spans="8:12" x14ac:dyDescent="0.2">
      <c r="H811" s="32"/>
      <c r="I811" s="32"/>
      <c r="K811" s="32"/>
      <c r="L811" s="32"/>
    </row>
    <row r="812" spans="8:12" x14ac:dyDescent="0.2">
      <c r="H812" s="32"/>
      <c r="I812" s="32"/>
      <c r="K812" s="32"/>
      <c r="L812" s="32"/>
    </row>
    <row r="813" spans="8:12" x14ac:dyDescent="0.2">
      <c r="H813" s="32"/>
      <c r="I813" s="32"/>
      <c r="K813" s="32"/>
      <c r="L813" s="32"/>
    </row>
    <row r="814" spans="8:12" x14ac:dyDescent="0.2">
      <c r="H814" s="32"/>
      <c r="I814" s="32"/>
      <c r="K814" s="32"/>
      <c r="L814" s="32"/>
    </row>
    <row r="815" spans="8:12" x14ac:dyDescent="0.2">
      <c r="H815" s="32"/>
      <c r="I815" s="32"/>
      <c r="K815" s="32"/>
      <c r="L815" s="32"/>
    </row>
    <row r="816" spans="8:12" x14ac:dyDescent="0.2">
      <c r="H816" s="32"/>
      <c r="I816" s="32"/>
      <c r="K816" s="32"/>
      <c r="L816" s="32"/>
    </row>
    <row r="817" spans="8:12" x14ac:dyDescent="0.2">
      <c r="H817" s="32"/>
      <c r="I817" s="32"/>
      <c r="K817" s="32"/>
      <c r="L817" s="32"/>
    </row>
    <row r="818" spans="8:12" x14ac:dyDescent="0.2">
      <c r="H818" s="32"/>
      <c r="I818" s="32"/>
      <c r="K818" s="32"/>
      <c r="L818" s="32"/>
    </row>
    <row r="819" spans="8:12" x14ac:dyDescent="0.2">
      <c r="H819" s="32"/>
      <c r="I819" s="32"/>
      <c r="K819" s="32"/>
      <c r="L819" s="32"/>
    </row>
    <row r="820" spans="8:12" x14ac:dyDescent="0.2">
      <c r="H820" s="32"/>
      <c r="I820" s="32"/>
      <c r="K820" s="32"/>
      <c r="L820" s="32"/>
    </row>
    <row r="821" spans="8:12" x14ac:dyDescent="0.2">
      <c r="H821" s="32"/>
      <c r="I821" s="32"/>
      <c r="K821" s="32"/>
      <c r="L821" s="32"/>
    </row>
    <row r="822" spans="8:12" x14ac:dyDescent="0.2">
      <c r="H822" s="32"/>
      <c r="I822" s="32"/>
      <c r="K822" s="32"/>
      <c r="L822" s="32"/>
    </row>
    <row r="823" spans="8:12" x14ac:dyDescent="0.2">
      <c r="H823" s="32"/>
      <c r="I823" s="32"/>
      <c r="K823" s="32"/>
      <c r="L823" s="32"/>
    </row>
    <row r="824" spans="8:12" x14ac:dyDescent="0.2">
      <c r="H824" s="32"/>
      <c r="I824" s="32"/>
      <c r="K824" s="32"/>
      <c r="L824" s="32"/>
    </row>
    <row r="825" spans="8:12" x14ac:dyDescent="0.2">
      <c r="H825" s="32"/>
      <c r="I825" s="32"/>
      <c r="K825" s="32"/>
      <c r="L825" s="32"/>
    </row>
    <row r="826" spans="8:12" x14ac:dyDescent="0.2">
      <c r="H826" s="32"/>
      <c r="I826" s="32"/>
      <c r="K826" s="32"/>
      <c r="L826" s="32"/>
    </row>
    <row r="827" spans="8:12" x14ac:dyDescent="0.2">
      <c r="H827" s="32"/>
      <c r="I827" s="32"/>
      <c r="K827" s="32"/>
      <c r="L827" s="32"/>
    </row>
    <row r="828" spans="8:12" x14ac:dyDescent="0.2">
      <c r="H828" s="32"/>
      <c r="I828" s="32"/>
      <c r="K828" s="32"/>
      <c r="L828" s="32"/>
    </row>
    <row r="829" spans="8:12" x14ac:dyDescent="0.2">
      <c r="H829" s="32"/>
      <c r="I829" s="32"/>
      <c r="K829" s="32"/>
      <c r="L829" s="32"/>
    </row>
    <row r="830" spans="8:12" x14ac:dyDescent="0.2">
      <c r="H830" s="32"/>
      <c r="I830" s="32"/>
      <c r="K830" s="32"/>
      <c r="L830" s="32"/>
    </row>
    <row r="831" spans="8:12" x14ac:dyDescent="0.2">
      <c r="H831" s="32"/>
      <c r="I831" s="32"/>
      <c r="K831" s="32"/>
      <c r="L831" s="32"/>
    </row>
    <row r="832" spans="8:12" x14ac:dyDescent="0.2">
      <c r="H832" s="32"/>
      <c r="I832" s="32"/>
      <c r="K832" s="32"/>
      <c r="L832" s="32"/>
    </row>
    <row r="833" spans="8:12" x14ac:dyDescent="0.2">
      <c r="H833" s="32"/>
      <c r="I833" s="32"/>
      <c r="K833" s="32"/>
      <c r="L833" s="32"/>
    </row>
    <row r="834" spans="8:12" x14ac:dyDescent="0.2">
      <c r="H834" s="32"/>
      <c r="I834" s="32"/>
      <c r="K834" s="32"/>
      <c r="L834" s="32"/>
    </row>
    <row r="835" spans="8:12" x14ac:dyDescent="0.2">
      <c r="H835" s="32"/>
      <c r="I835" s="32"/>
      <c r="K835" s="32"/>
      <c r="L835" s="32"/>
    </row>
    <row r="836" spans="8:12" x14ac:dyDescent="0.2">
      <c r="H836" s="32"/>
      <c r="I836" s="32"/>
      <c r="K836" s="32"/>
      <c r="L836" s="32"/>
    </row>
    <row r="837" spans="8:12" x14ac:dyDescent="0.2">
      <c r="H837" s="32"/>
      <c r="I837" s="32"/>
      <c r="K837" s="32"/>
      <c r="L837" s="32"/>
    </row>
    <row r="838" spans="8:12" x14ac:dyDescent="0.2">
      <c r="H838" s="32"/>
      <c r="I838" s="32"/>
      <c r="K838" s="32"/>
      <c r="L838" s="32"/>
    </row>
    <row r="839" spans="8:12" x14ac:dyDescent="0.2">
      <c r="H839" s="32"/>
      <c r="I839" s="32"/>
      <c r="K839" s="32"/>
      <c r="L839" s="32"/>
    </row>
    <row r="840" spans="8:12" x14ac:dyDescent="0.2">
      <c r="H840" s="32"/>
      <c r="I840" s="32"/>
      <c r="K840" s="32"/>
      <c r="L840" s="32"/>
    </row>
    <row r="841" spans="8:12" x14ac:dyDescent="0.2">
      <c r="H841" s="32"/>
      <c r="I841" s="32"/>
      <c r="K841" s="32"/>
      <c r="L841" s="32"/>
    </row>
    <row r="842" spans="8:12" x14ac:dyDescent="0.2">
      <c r="H842" s="32"/>
      <c r="I842" s="32"/>
      <c r="K842" s="32"/>
      <c r="L842" s="32"/>
    </row>
    <row r="843" spans="8:12" x14ac:dyDescent="0.2">
      <c r="H843" s="32"/>
      <c r="I843" s="32"/>
      <c r="K843" s="32"/>
      <c r="L843" s="32"/>
    </row>
    <row r="844" spans="8:12" x14ac:dyDescent="0.2">
      <c r="H844" s="32"/>
      <c r="I844" s="32"/>
      <c r="K844" s="32"/>
      <c r="L844" s="32"/>
    </row>
    <row r="845" spans="8:12" x14ac:dyDescent="0.2">
      <c r="H845" s="32"/>
      <c r="I845" s="32"/>
      <c r="K845" s="32"/>
      <c r="L845" s="32"/>
    </row>
    <row r="846" spans="8:12" x14ac:dyDescent="0.2">
      <c r="H846" s="32"/>
      <c r="I846" s="32"/>
      <c r="K846" s="32"/>
      <c r="L846" s="32"/>
    </row>
    <row r="847" spans="8:12" x14ac:dyDescent="0.2">
      <c r="H847" s="32"/>
      <c r="I847" s="32"/>
      <c r="K847" s="32"/>
      <c r="L847" s="32"/>
    </row>
    <row r="848" spans="8:12" x14ac:dyDescent="0.2">
      <c r="H848" s="32"/>
      <c r="I848" s="32"/>
      <c r="K848" s="32"/>
      <c r="L848" s="32"/>
    </row>
    <row r="849" spans="8:12" x14ac:dyDescent="0.2">
      <c r="H849" s="32"/>
      <c r="I849" s="32"/>
      <c r="K849" s="32"/>
      <c r="L849" s="32"/>
    </row>
    <row r="850" spans="8:12" x14ac:dyDescent="0.2">
      <c r="H850" s="32"/>
      <c r="I850" s="32"/>
      <c r="K850" s="32"/>
      <c r="L850" s="32"/>
    </row>
    <row r="851" spans="8:12" x14ac:dyDescent="0.2">
      <c r="H851" s="32"/>
      <c r="I851" s="32"/>
      <c r="K851" s="32"/>
      <c r="L851" s="32"/>
    </row>
    <row r="852" spans="8:12" x14ac:dyDescent="0.2">
      <c r="H852" s="32"/>
      <c r="I852" s="32"/>
      <c r="K852" s="32"/>
      <c r="L852" s="32"/>
    </row>
    <row r="853" spans="8:12" x14ac:dyDescent="0.2">
      <c r="H853" s="32"/>
      <c r="I853" s="32"/>
      <c r="K853" s="32"/>
      <c r="L853" s="32"/>
    </row>
    <row r="854" spans="8:12" x14ac:dyDescent="0.2">
      <c r="H854" s="32"/>
      <c r="I854" s="32"/>
      <c r="K854" s="32"/>
      <c r="L854" s="32"/>
    </row>
    <row r="855" spans="8:12" x14ac:dyDescent="0.2">
      <c r="H855" s="32"/>
      <c r="I855" s="32"/>
      <c r="K855" s="32"/>
      <c r="L855" s="32"/>
    </row>
    <row r="856" spans="8:12" x14ac:dyDescent="0.2">
      <c r="H856" s="32"/>
      <c r="I856" s="32"/>
      <c r="K856" s="32"/>
      <c r="L856" s="32"/>
    </row>
    <row r="857" spans="8:12" x14ac:dyDescent="0.2">
      <c r="H857" s="32"/>
      <c r="I857" s="32"/>
      <c r="K857" s="32"/>
      <c r="L857" s="32"/>
    </row>
    <row r="858" spans="8:12" x14ac:dyDescent="0.2">
      <c r="H858" s="32"/>
      <c r="I858" s="32"/>
      <c r="K858" s="32"/>
      <c r="L858" s="32"/>
    </row>
    <row r="859" spans="8:12" x14ac:dyDescent="0.2">
      <c r="H859" s="32"/>
      <c r="I859" s="32"/>
      <c r="K859" s="32"/>
      <c r="L859" s="32"/>
    </row>
    <row r="860" spans="8:12" x14ac:dyDescent="0.2">
      <c r="H860" s="32"/>
      <c r="I860" s="32"/>
      <c r="K860" s="32"/>
      <c r="L860" s="32"/>
    </row>
    <row r="861" spans="8:12" x14ac:dyDescent="0.2">
      <c r="H861" s="32"/>
      <c r="I861" s="32"/>
      <c r="K861" s="32"/>
      <c r="L861" s="32"/>
    </row>
    <row r="862" spans="8:12" x14ac:dyDescent="0.2">
      <c r="H862" s="32"/>
      <c r="I862" s="32"/>
      <c r="K862" s="32"/>
      <c r="L862" s="32"/>
    </row>
    <row r="863" spans="8:12" x14ac:dyDescent="0.2">
      <c r="H863" s="32"/>
      <c r="I863" s="32"/>
      <c r="K863" s="32"/>
      <c r="L863" s="32"/>
    </row>
    <row r="864" spans="8:12" x14ac:dyDescent="0.2">
      <c r="H864" s="32"/>
      <c r="I864" s="32"/>
      <c r="K864" s="32"/>
      <c r="L864" s="32"/>
    </row>
    <row r="865" spans="8:12" x14ac:dyDescent="0.2">
      <c r="H865" s="32"/>
      <c r="I865" s="32"/>
      <c r="K865" s="32"/>
      <c r="L865" s="32"/>
    </row>
    <row r="866" spans="8:12" x14ac:dyDescent="0.2">
      <c r="H866" s="32"/>
      <c r="I866" s="32"/>
      <c r="K866" s="32"/>
      <c r="L866" s="32"/>
    </row>
    <row r="867" spans="8:12" x14ac:dyDescent="0.2">
      <c r="H867" s="32"/>
      <c r="I867" s="32"/>
      <c r="K867" s="32"/>
      <c r="L867" s="32"/>
    </row>
    <row r="868" spans="8:12" x14ac:dyDescent="0.2">
      <c r="H868" s="32"/>
      <c r="I868" s="32"/>
      <c r="K868" s="32"/>
      <c r="L868" s="32"/>
    </row>
    <row r="869" spans="8:12" x14ac:dyDescent="0.2">
      <c r="H869" s="32"/>
      <c r="I869" s="32"/>
      <c r="K869" s="32"/>
      <c r="L869" s="32"/>
    </row>
    <row r="870" spans="8:12" x14ac:dyDescent="0.2">
      <c r="H870" s="32"/>
      <c r="I870" s="32"/>
      <c r="K870" s="32"/>
      <c r="L870" s="32"/>
    </row>
    <row r="871" spans="8:12" x14ac:dyDescent="0.2">
      <c r="H871" s="32"/>
      <c r="I871" s="32"/>
      <c r="K871" s="32"/>
      <c r="L871" s="32"/>
    </row>
    <row r="872" spans="8:12" x14ac:dyDescent="0.2">
      <c r="H872" s="32"/>
      <c r="I872" s="32"/>
      <c r="K872" s="32"/>
      <c r="L872" s="32"/>
    </row>
    <row r="873" spans="8:12" x14ac:dyDescent="0.2">
      <c r="H873" s="32"/>
      <c r="I873" s="32"/>
      <c r="K873" s="32"/>
      <c r="L873" s="32"/>
    </row>
    <row r="874" spans="8:12" x14ac:dyDescent="0.2">
      <c r="H874" s="32"/>
      <c r="I874" s="32"/>
      <c r="K874" s="32"/>
      <c r="L874" s="32"/>
    </row>
    <row r="875" spans="8:12" x14ac:dyDescent="0.2">
      <c r="H875" s="32"/>
      <c r="I875" s="32"/>
      <c r="K875" s="32"/>
      <c r="L875" s="32"/>
    </row>
    <row r="876" spans="8:12" x14ac:dyDescent="0.2">
      <c r="H876" s="32"/>
      <c r="I876" s="32"/>
      <c r="K876" s="32"/>
      <c r="L876" s="32"/>
    </row>
    <row r="877" spans="8:12" x14ac:dyDescent="0.2">
      <c r="H877" s="32"/>
      <c r="I877" s="32"/>
      <c r="K877" s="32"/>
      <c r="L877" s="32"/>
    </row>
    <row r="878" spans="8:12" x14ac:dyDescent="0.2">
      <c r="H878" s="32"/>
      <c r="I878" s="32"/>
      <c r="K878" s="32"/>
      <c r="L878" s="32"/>
    </row>
    <row r="879" spans="8:12" x14ac:dyDescent="0.2">
      <c r="H879" s="32"/>
      <c r="I879" s="32"/>
      <c r="K879" s="32"/>
      <c r="L879" s="32"/>
    </row>
    <row r="880" spans="8:12" x14ac:dyDescent="0.2">
      <c r="H880" s="32"/>
      <c r="I880" s="32"/>
      <c r="K880" s="32"/>
      <c r="L880" s="32"/>
    </row>
    <row r="881" spans="8:12" x14ac:dyDescent="0.2">
      <c r="H881" s="32"/>
      <c r="I881" s="32"/>
      <c r="K881" s="32"/>
      <c r="L881" s="32"/>
    </row>
    <row r="882" spans="8:12" x14ac:dyDescent="0.2">
      <c r="H882" s="32"/>
      <c r="I882" s="32"/>
      <c r="K882" s="32"/>
      <c r="L882" s="32"/>
    </row>
    <row r="883" spans="8:12" x14ac:dyDescent="0.2">
      <c r="H883" s="32"/>
      <c r="I883" s="32"/>
      <c r="K883" s="32"/>
      <c r="L883" s="32"/>
    </row>
    <row r="884" spans="8:12" x14ac:dyDescent="0.2">
      <c r="H884" s="32"/>
      <c r="I884" s="32"/>
      <c r="K884" s="32"/>
      <c r="L884" s="32"/>
    </row>
    <row r="885" spans="8:12" x14ac:dyDescent="0.2">
      <c r="H885" s="32"/>
      <c r="I885" s="32"/>
      <c r="K885" s="32"/>
      <c r="L885" s="32"/>
    </row>
    <row r="886" spans="8:12" x14ac:dyDescent="0.2">
      <c r="H886" s="32"/>
      <c r="I886" s="32"/>
      <c r="K886" s="32"/>
      <c r="L886" s="32"/>
    </row>
    <row r="887" spans="8:12" x14ac:dyDescent="0.2">
      <c r="H887" s="32"/>
      <c r="I887" s="32"/>
      <c r="K887" s="32"/>
      <c r="L887" s="32"/>
    </row>
    <row r="888" spans="8:12" x14ac:dyDescent="0.2">
      <c r="H888" s="32"/>
      <c r="I888" s="32"/>
      <c r="K888" s="32"/>
      <c r="L888" s="32"/>
    </row>
    <row r="889" spans="8:12" x14ac:dyDescent="0.2">
      <c r="H889" s="32"/>
      <c r="I889" s="32"/>
      <c r="K889" s="32"/>
      <c r="L889" s="32"/>
    </row>
    <row r="890" spans="8:12" x14ac:dyDescent="0.2">
      <c r="H890" s="32"/>
      <c r="I890" s="32"/>
      <c r="K890" s="32"/>
      <c r="L890" s="32"/>
    </row>
    <row r="891" spans="8:12" x14ac:dyDescent="0.2">
      <c r="H891" s="32"/>
      <c r="I891" s="32"/>
      <c r="K891" s="32"/>
      <c r="L891" s="32"/>
    </row>
    <row r="892" spans="8:12" x14ac:dyDescent="0.2">
      <c r="H892" s="32"/>
      <c r="I892" s="32"/>
      <c r="K892" s="32"/>
      <c r="L892" s="32"/>
    </row>
    <row r="893" spans="8:12" x14ac:dyDescent="0.2">
      <c r="H893" s="32"/>
      <c r="I893" s="32"/>
      <c r="K893" s="32"/>
      <c r="L893" s="32"/>
    </row>
    <row r="894" spans="8:12" x14ac:dyDescent="0.2">
      <c r="H894" s="32"/>
      <c r="I894" s="32"/>
      <c r="K894" s="32"/>
      <c r="L894" s="32"/>
    </row>
    <row r="895" spans="8:12" x14ac:dyDescent="0.2">
      <c r="H895" s="32"/>
      <c r="I895" s="32"/>
      <c r="K895" s="32"/>
      <c r="L895" s="32"/>
    </row>
    <row r="896" spans="8:12" x14ac:dyDescent="0.2">
      <c r="H896" s="32"/>
      <c r="I896" s="32"/>
      <c r="K896" s="32"/>
      <c r="L896" s="32"/>
    </row>
    <row r="897" spans="8:12" x14ac:dyDescent="0.2">
      <c r="H897" s="32"/>
      <c r="I897" s="32"/>
      <c r="K897" s="32"/>
      <c r="L897" s="32"/>
    </row>
    <row r="898" spans="8:12" x14ac:dyDescent="0.2">
      <c r="H898" s="32"/>
      <c r="I898" s="32"/>
      <c r="K898" s="32"/>
      <c r="L898" s="32"/>
    </row>
    <row r="899" spans="8:12" x14ac:dyDescent="0.2">
      <c r="H899" s="32"/>
      <c r="I899" s="32"/>
      <c r="K899" s="32"/>
      <c r="L899" s="32"/>
    </row>
    <row r="900" spans="8:12" x14ac:dyDescent="0.2">
      <c r="H900" s="32"/>
      <c r="I900" s="32"/>
      <c r="K900" s="32"/>
      <c r="L900" s="32"/>
    </row>
    <row r="901" spans="8:12" x14ac:dyDescent="0.2">
      <c r="H901" s="32"/>
      <c r="I901" s="32"/>
      <c r="K901" s="32"/>
      <c r="L901" s="32"/>
    </row>
    <row r="902" spans="8:12" x14ac:dyDescent="0.2">
      <c r="H902" s="32"/>
      <c r="I902" s="32"/>
      <c r="K902" s="32"/>
      <c r="L902" s="32"/>
    </row>
    <row r="903" spans="8:12" x14ac:dyDescent="0.2">
      <c r="H903" s="32"/>
      <c r="I903" s="32"/>
      <c r="K903" s="32"/>
      <c r="L903" s="32"/>
    </row>
    <row r="904" spans="8:12" x14ac:dyDescent="0.2">
      <c r="H904" s="32"/>
      <c r="I904" s="32"/>
      <c r="K904" s="32"/>
      <c r="L904" s="32"/>
    </row>
    <row r="905" spans="8:12" x14ac:dyDescent="0.2">
      <c r="H905" s="32"/>
      <c r="I905" s="32"/>
      <c r="K905" s="32"/>
      <c r="L905" s="32"/>
    </row>
    <row r="906" spans="8:12" x14ac:dyDescent="0.2">
      <c r="H906" s="32"/>
      <c r="I906" s="32"/>
      <c r="K906" s="32"/>
      <c r="L906" s="32"/>
    </row>
    <row r="907" spans="8:12" x14ac:dyDescent="0.2">
      <c r="H907" s="32"/>
      <c r="I907" s="32"/>
      <c r="K907" s="32"/>
      <c r="L907" s="32"/>
    </row>
    <row r="908" spans="8:12" x14ac:dyDescent="0.2">
      <c r="H908" s="32"/>
      <c r="I908" s="32"/>
      <c r="K908" s="32"/>
      <c r="L908" s="32"/>
    </row>
    <row r="909" spans="8:12" x14ac:dyDescent="0.2">
      <c r="H909" s="32"/>
      <c r="I909" s="32"/>
      <c r="K909" s="32"/>
      <c r="L909" s="32"/>
    </row>
    <row r="910" spans="8:12" x14ac:dyDescent="0.2">
      <c r="H910" s="32"/>
      <c r="I910" s="32"/>
      <c r="K910" s="32"/>
      <c r="L910" s="32"/>
    </row>
    <row r="911" spans="8:12" x14ac:dyDescent="0.2">
      <c r="H911" s="32"/>
      <c r="I911" s="32"/>
      <c r="K911" s="32"/>
      <c r="L911" s="32"/>
    </row>
    <row r="912" spans="8:12" x14ac:dyDescent="0.2">
      <c r="H912" s="32"/>
      <c r="I912" s="32"/>
      <c r="K912" s="32"/>
      <c r="L912" s="32"/>
    </row>
    <row r="913" spans="8:12" x14ac:dyDescent="0.2">
      <c r="H913" s="32"/>
      <c r="I913" s="32"/>
      <c r="K913" s="32"/>
      <c r="L913" s="32"/>
    </row>
    <row r="914" spans="8:12" x14ac:dyDescent="0.2">
      <c r="H914" s="32"/>
      <c r="I914" s="32"/>
      <c r="K914" s="32"/>
      <c r="L914" s="32"/>
    </row>
    <row r="915" spans="8:12" x14ac:dyDescent="0.2">
      <c r="H915" s="32"/>
      <c r="I915" s="32"/>
      <c r="K915" s="32"/>
      <c r="L915" s="32"/>
    </row>
    <row r="916" spans="8:12" x14ac:dyDescent="0.2">
      <c r="H916" s="32"/>
      <c r="I916" s="32"/>
      <c r="K916" s="32"/>
      <c r="L916" s="32"/>
    </row>
    <row r="917" spans="8:12" x14ac:dyDescent="0.2">
      <c r="H917" s="32"/>
      <c r="I917" s="32"/>
      <c r="K917" s="32"/>
      <c r="L917" s="32"/>
    </row>
    <row r="918" spans="8:12" x14ac:dyDescent="0.2">
      <c r="H918" s="32"/>
      <c r="I918" s="32"/>
      <c r="K918" s="32"/>
      <c r="L918" s="32"/>
    </row>
    <row r="919" spans="8:12" x14ac:dyDescent="0.2">
      <c r="H919" s="32"/>
      <c r="I919" s="32"/>
      <c r="K919" s="32"/>
      <c r="L919" s="32"/>
    </row>
    <row r="920" spans="8:12" x14ac:dyDescent="0.2">
      <c r="H920" s="32"/>
      <c r="I920" s="32"/>
      <c r="K920" s="32"/>
      <c r="L920" s="32"/>
    </row>
    <row r="921" spans="8:12" x14ac:dyDescent="0.2">
      <c r="H921" s="32"/>
      <c r="I921" s="32"/>
      <c r="K921" s="32"/>
      <c r="L921" s="32"/>
    </row>
    <row r="922" spans="8:12" x14ac:dyDescent="0.2">
      <c r="H922" s="32"/>
      <c r="I922" s="32"/>
      <c r="K922" s="32"/>
      <c r="L922" s="32"/>
    </row>
    <row r="923" spans="8:12" x14ac:dyDescent="0.2">
      <c r="H923" s="32"/>
      <c r="I923" s="32"/>
      <c r="K923" s="32"/>
      <c r="L923" s="32"/>
    </row>
    <row r="924" spans="8:12" x14ac:dyDescent="0.2">
      <c r="H924" s="32"/>
      <c r="I924" s="32"/>
      <c r="K924" s="32"/>
      <c r="L924" s="32"/>
    </row>
    <row r="925" spans="8:12" x14ac:dyDescent="0.2">
      <c r="H925" s="32"/>
      <c r="I925" s="32"/>
      <c r="K925" s="32"/>
      <c r="L925" s="32"/>
    </row>
    <row r="926" spans="8:12" x14ac:dyDescent="0.2">
      <c r="H926" s="32"/>
      <c r="I926" s="32"/>
      <c r="K926" s="32"/>
      <c r="L926" s="32"/>
    </row>
    <row r="927" spans="8:12" x14ac:dyDescent="0.2">
      <c r="H927" s="32"/>
      <c r="I927" s="32"/>
      <c r="K927" s="32"/>
      <c r="L927" s="32"/>
    </row>
    <row r="928" spans="8:12" x14ac:dyDescent="0.2">
      <c r="H928" s="32"/>
      <c r="I928" s="32"/>
      <c r="K928" s="32"/>
      <c r="L928" s="32"/>
    </row>
    <row r="929" spans="8:12" x14ac:dyDescent="0.2">
      <c r="H929" s="32"/>
      <c r="I929" s="32"/>
      <c r="K929" s="32"/>
      <c r="L929" s="32"/>
    </row>
    <row r="930" spans="8:12" x14ac:dyDescent="0.2">
      <c r="H930" s="32"/>
      <c r="I930" s="32"/>
      <c r="K930" s="32"/>
      <c r="L930" s="32"/>
    </row>
    <row r="931" spans="8:12" x14ac:dyDescent="0.2">
      <c r="H931" s="32"/>
      <c r="I931" s="32"/>
      <c r="K931" s="32"/>
      <c r="L931" s="32"/>
    </row>
    <row r="932" spans="8:12" x14ac:dyDescent="0.2">
      <c r="H932" s="32"/>
      <c r="I932" s="32"/>
      <c r="K932" s="32"/>
      <c r="L932" s="32"/>
    </row>
    <row r="933" spans="8:12" x14ac:dyDescent="0.2">
      <c r="H933" s="32"/>
      <c r="I933" s="32"/>
      <c r="K933" s="32"/>
      <c r="L933" s="32"/>
    </row>
    <row r="934" spans="8:12" x14ac:dyDescent="0.2">
      <c r="H934" s="32"/>
      <c r="I934" s="32"/>
      <c r="K934" s="32"/>
      <c r="L934" s="32"/>
    </row>
    <row r="935" spans="8:12" x14ac:dyDescent="0.2">
      <c r="H935" s="32"/>
      <c r="I935" s="32"/>
      <c r="K935" s="32"/>
      <c r="L935" s="32"/>
    </row>
    <row r="936" spans="8:12" x14ac:dyDescent="0.2">
      <c r="H936" s="32"/>
      <c r="I936" s="32"/>
      <c r="K936" s="32"/>
      <c r="L936" s="32"/>
    </row>
    <row r="937" spans="8:12" x14ac:dyDescent="0.2">
      <c r="H937" s="32"/>
      <c r="I937" s="32"/>
      <c r="K937" s="32"/>
      <c r="L937" s="32"/>
    </row>
    <row r="938" spans="8:12" x14ac:dyDescent="0.2">
      <c r="H938" s="32"/>
      <c r="I938" s="32"/>
      <c r="K938" s="32"/>
      <c r="L938" s="32"/>
    </row>
    <row r="939" spans="8:12" x14ac:dyDescent="0.2">
      <c r="H939" s="32"/>
      <c r="I939" s="32"/>
      <c r="K939" s="32"/>
      <c r="L939" s="32"/>
    </row>
    <row r="940" spans="8:12" x14ac:dyDescent="0.2">
      <c r="H940" s="32"/>
      <c r="I940" s="32"/>
      <c r="K940" s="32"/>
      <c r="L940" s="32"/>
    </row>
    <row r="941" spans="8:12" x14ac:dyDescent="0.2">
      <c r="H941" s="32"/>
      <c r="I941" s="32"/>
      <c r="K941" s="32"/>
      <c r="L941" s="32"/>
    </row>
    <row r="942" spans="8:12" x14ac:dyDescent="0.2">
      <c r="H942" s="32"/>
      <c r="I942" s="32"/>
      <c r="K942" s="32"/>
      <c r="L942" s="32"/>
    </row>
    <row r="943" spans="8:12" x14ac:dyDescent="0.2">
      <c r="H943" s="32"/>
      <c r="I943" s="32"/>
      <c r="K943" s="32"/>
      <c r="L943" s="32"/>
    </row>
    <row r="944" spans="8:12" x14ac:dyDescent="0.2">
      <c r="H944" s="32"/>
      <c r="I944" s="32"/>
      <c r="K944" s="32"/>
      <c r="L944" s="32"/>
    </row>
    <row r="945" spans="8:12" x14ac:dyDescent="0.2">
      <c r="H945" s="32"/>
      <c r="I945" s="32"/>
      <c r="K945" s="32"/>
      <c r="L945" s="32"/>
    </row>
    <row r="946" spans="8:12" x14ac:dyDescent="0.2">
      <c r="H946" s="32"/>
      <c r="I946" s="32"/>
      <c r="K946" s="32"/>
      <c r="L946" s="32"/>
    </row>
    <row r="947" spans="8:12" x14ac:dyDescent="0.2">
      <c r="H947" s="32"/>
      <c r="I947" s="32"/>
      <c r="K947" s="32"/>
      <c r="L947" s="32"/>
    </row>
    <row r="948" spans="8:12" x14ac:dyDescent="0.2">
      <c r="H948" s="32"/>
      <c r="I948" s="32"/>
      <c r="K948" s="32"/>
      <c r="L948" s="32"/>
    </row>
    <row r="949" spans="8:12" x14ac:dyDescent="0.2">
      <c r="H949" s="32"/>
      <c r="I949" s="32"/>
      <c r="K949" s="32"/>
      <c r="L949" s="32"/>
    </row>
    <row r="950" spans="8:12" x14ac:dyDescent="0.2">
      <c r="H950" s="32"/>
      <c r="I950" s="32"/>
      <c r="K950" s="32"/>
      <c r="L950" s="32"/>
    </row>
    <row r="951" spans="8:12" x14ac:dyDescent="0.2">
      <c r="H951" s="32"/>
      <c r="I951" s="32"/>
      <c r="K951" s="32"/>
      <c r="L951" s="32"/>
    </row>
    <row r="952" spans="8:12" x14ac:dyDescent="0.2">
      <c r="H952" s="32"/>
      <c r="I952" s="32"/>
      <c r="K952" s="32"/>
      <c r="L952" s="32"/>
    </row>
    <row r="953" spans="8:12" x14ac:dyDescent="0.2">
      <c r="H953" s="32"/>
      <c r="I953" s="32"/>
      <c r="K953" s="32"/>
      <c r="L953" s="32"/>
    </row>
    <row r="954" spans="8:12" x14ac:dyDescent="0.2">
      <c r="H954" s="32"/>
      <c r="I954" s="32"/>
      <c r="K954" s="32"/>
      <c r="L954" s="32"/>
    </row>
    <row r="955" spans="8:12" x14ac:dyDescent="0.2">
      <c r="H955" s="32"/>
      <c r="I955" s="32"/>
      <c r="K955" s="32"/>
      <c r="L955" s="32"/>
    </row>
    <row r="956" spans="8:12" x14ac:dyDescent="0.2">
      <c r="H956" s="32"/>
      <c r="I956" s="32"/>
      <c r="K956" s="32"/>
      <c r="L956" s="32"/>
    </row>
    <row r="957" spans="8:12" x14ac:dyDescent="0.2">
      <c r="H957" s="32"/>
      <c r="I957" s="32"/>
      <c r="K957" s="32"/>
      <c r="L957" s="32"/>
    </row>
    <row r="958" spans="8:12" x14ac:dyDescent="0.2">
      <c r="H958" s="32"/>
      <c r="I958" s="32"/>
      <c r="K958" s="32"/>
      <c r="L958" s="32"/>
    </row>
    <row r="959" spans="8:12" x14ac:dyDescent="0.2">
      <c r="H959" s="32"/>
      <c r="I959" s="32"/>
      <c r="K959" s="32"/>
      <c r="L959" s="32"/>
    </row>
    <row r="960" spans="8:12" x14ac:dyDescent="0.2">
      <c r="H960" s="32"/>
      <c r="I960" s="32"/>
      <c r="K960" s="32"/>
      <c r="L960" s="32"/>
    </row>
    <row r="961" spans="8:12" x14ac:dyDescent="0.2">
      <c r="H961" s="32"/>
      <c r="I961" s="32"/>
      <c r="K961" s="32"/>
      <c r="L961" s="32"/>
    </row>
    <row r="962" spans="8:12" x14ac:dyDescent="0.2">
      <c r="H962" s="32"/>
      <c r="I962" s="32"/>
      <c r="K962" s="32"/>
      <c r="L962" s="32"/>
    </row>
    <row r="963" spans="8:12" x14ac:dyDescent="0.2">
      <c r="H963" s="32"/>
      <c r="I963" s="32"/>
      <c r="K963" s="32"/>
      <c r="L963" s="32"/>
    </row>
    <row r="964" spans="8:12" x14ac:dyDescent="0.2">
      <c r="H964" s="32"/>
      <c r="I964" s="32"/>
      <c r="K964" s="32"/>
      <c r="L964" s="32"/>
    </row>
    <row r="965" spans="8:12" x14ac:dyDescent="0.2">
      <c r="H965" s="32"/>
      <c r="I965" s="32"/>
      <c r="K965" s="32"/>
      <c r="L965" s="32"/>
    </row>
    <row r="966" spans="8:12" x14ac:dyDescent="0.2">
      <c r="H966" s="32"/>
      <c r="I966" s="32"/>
      <c r="K966" s="32"/>
      <c r="L966" s="32"/>
    </row>
    <row r="967" spans="8:12" x14ac:dyDescent="0.2">
      <c r="H967" s="32"/>
      <c r="I967" s="32"/>
      <c r="K967" s="32"/>
      <c r="L967" s="32"/>
    </row>
    <row r="968" spans="8:12" x14ac:dyDescent="0.2">
      <c r="H968" s="32"/>
      <c r="I968" s="32"/>
      <c r="K968" s="32"/>
      <c r="L968" s="32"/>
    </row>
    <row r="969" spans="8:12" x14ac:dyDescent="0.2">
      <c r="H969" s="32"/>
      <c r="I969" s="32"/>
      <c r="K969" s="32"/>
      <c r="L969" s="32"/>
    </row>
    <row r="970" spans="8:12" x14ac:dyDescent="0.2">
      <c r="H970" s="32"/>
      <c r="I970" s="32"/>
      <c r="K970" s="32"/>
      <c r="L970" s="32"/>
    </row>
    <row r="971" spans="8:12" x14ac:dyDescent="0.2">
      <c r="H971" s="32"/>
      <c r="I971" s="32"/>
      <c r="K971" s="32"/>
      <c r="L971" s="32"/>
    </row>
    <row r="972" spans="8:12" x14ac:dyDescent="0.2">
      <c r="H972" s="32"/>
      <c r="I972" s="32"/>
      <c r="K972" s="32"/>
      <c r="L972" s="32"/>
    </row>
    <row r="973" spans="8:12" x14ac:dyDescent="0.2">
      <c r="H973" s="32"/>
      <c r="I973" s="32"/>
      <c r="K973" s="32"/>
      <c r="L973" s="32"/>
    </row>
    <row r="974" spans="8:12" x14ac:dyDescent="0.2">
      <c r="H974" s="32"/>
      <c r="I974" s="32"/>
      <c r="K974" s="32"/>
      <c r="L974" s="32"/>
    </row>
    <row r="975" spans="8:12" x14ac:dyDescent="0.2">
      <c r="H975" s="32"/>
      <c r="I975" s="32"/>
      <c r="K975" s="32"/>
      <c r="L975" s="32"/>
    </row>
    <row r="976" spans="8:12" x14ac:dyDescent="0.2">
      <c r="H976" s="32"/>
      <c r="I976" s="32"/>
      <c r="K976" s="32"/>
      <c r="L976" s="32"/>
    </row>
    <row r="977" spans="8:12" x14ac:dyDescent="0.2">
      <c r="H977" s="32"/>
      <c r="I977" s="32"/>
      <c r="K977" s="32"/>
      <c r="L977" s="32"/>
    </row>
    <row r="978" spans="8:12" x14ac:dyDescent="0.2">
      <c r="H978" s="32"/>
      <c r="I978" s="32"/>
      <c r="K978" s="32"/>
      <c r="L978" s="32"/>
    </row>
    <row r="979" spans="8:12" x14ac:dyDescent="0.2">
      <c r="H979" s="32"/>
      <c r="I979" s="32"/>
      <c r="K979" s="32"/>
      <c r="L979" s="32"/>
    </row>
    <row r="980" spans="8:12" x14ac:dyDescent="0.2">
      <c r="H980" s="32"/>
      <c r="I980" s="32"/>
      <c r="K980" s="32"/>
      <c r="L980" s="32"/>
    </row>
    <row r="981" spans="8:12" x14ac:dyDescent="0.2">
      <c r="H981" s="32"/>
      <c r="I981" s="32"/>
      <c r="K981" s="32"/>
      <c r="L981" s="32"/>
    </row>
    <row r="982" spans="8:12" x14ac:dyDescent="0.2">
      <c r="H982" s="32"/>
      <c r="I982" s="32"/>
      <c r="K982" s="32"/>
      <c r="L982" s="32"/>
    </row>
    <row r="983" spans="8:12" x14ac:dyDescent="0.2">
      <c r="H983" s="32"/>
      <c r="I983" s="32"/>
      <c r="K983" s="32"/>
      <c r="L983" s="32"/>
    </row>
    <row r="984" spans="8:12" x14ac:dyDescent="0.2">
      <c r="H984" s="32"/>
      <c r="I984" s="32"/>
      <c r="K984" s="32"/>
      <c r="L984" s="32"/>
    </row>
    <row r="985" spans="8:12" x14ac:dyDescent="0.2">
      <c r="H985" s="32"/>
      <c r="I985" s="32"/>
      <c r="K985" s="32"/>
      <c r="L985" s="32"/>
    </row>
    <row r="986" spans="8:12" x14ac:dyDescent="0.2">
      <c r="H986" s="32"/>
      <c r="I986" s="32"/>
      <c r="K986" s="32"/>
      <c r="L986" s="32"/>
    </row>
    <row r="987" spans="8:12" x14ac:dyDescent="0.2">
      <c r="H987" s="32"/>
      <c r="I987" s="32"/>
      <c r="K987" s="32"/>
      <c r="L987" s="32"/>
    </row>
    <row r="988" spans="8:12" x14ac:dyDescent="0.2">
      <c r="H988" s="32"/>
      <c r="I988" s="32"/>
      <c r="K988" s="32"/>
      <c r="L988" s="32"/>
    </row>
    <row r="989" spans="8:12" x14ac:dyDescent="0.2">
      <c r="H989" s="32"/>
      <c r="I989" s="32"/>
      <c r="K989" s="32"/>
      <c r="L989" s="32"/>
    </row>
    <row r="990" spans="8:12" x14ac:dyDescent="0.2">
      <c r="H990" s="32"/>
      <c r="I990" s="32"/>
      <c r="K990" s="32"/>
      <c r="L990" s="32"/>
    </row>
    <row r="991" spans="8:12" x14ac:dyDescent="0.2">
      <c r="H991" s="32"/>
      <c r="I991" s="32"/>
      <c r="K991" s="32"/>
      <c r="L991" s="32"/>
    </row>
    <row r="992" spans="8:12" x14ac:dyDescent="0.2">
      <c r="H992" s="32"/>
      <c r="I992" s="32"/>
      <c r="K992" s="32"/>
      <c r="L992" s="32"/>
    </row>
    <row r="993" spans="8:12" x14ac:dyDescent="0.2">
      <c r="H993" s="32"/>
      <c r="I993" s="32"/>
      <c r="K993" s="32"/>
      <c r="L993" s="32"/>
    </row>
    <row r="994" spans="8:12" x14ac:dyDescent="0.2">
      <c r="H994" s="32"/>
      <c r="I994" s="32"/>
      <c r="K994" s="32"/>
      <c r="L994" s="32"/>
    </row>
    <row r="995" spans="8:12" x14ac:dyDescent="0.2">
      <c r="H995" s="32"/>
      <c r="I995" s="32"/>
      <c r="K995" s="32"/>
      <c r="L995" s="32"/>
    </row>
    <row r="996" spans="8:12" x14ac:dyDescent="0.2">
      <c r="H996" s="32"/>
      <c r="I996" s="32"/>
      <c r="K996" s="32"/>
      <c r="L996" s="32"/>
    </row>
    <row r="997" spans="8:12" x14ac:dyDescent="0.2">
      <c r="H997" s="32"/>
      <c r="I997" s="32"/>
      <c r="K997" s="32"/>
      <c r="L997" s="32"/>
    </row>
    <row r="998" spans="8:12" x14ac:dyDescent="0.2">
      <c r="H998" s="32"/>
      <c r="I998" s="32"/>
      <c r="K998" s="32"/>
      <c r="L998" s="32"/>
    </row>
    <row r="999" spans="8:12" x14ac:dyDescent="0.2">
      <c r="H999" s="32"/>
      <c r="I999" s="32"/>
      <c r="K999" s="32"/>
      <c r="L999" s="32"/>
    </row>
    <row r="1000" spans="8:12" x14ac:dyDescent="0.2">
      <c r="H1000" s="32"/>
      <c r="I1000" s="32"/>
      <c r="K1000" s="32"/>
      <c r="L1000" s="32"/>
    </row>
    <row r="1001" spans="8:12" x14ac:dyDescent="0.2">
      <c r="H1001" s="32"/>
      <c r="I1001" s="32"/>
      <c r="K1001" s="32"/>
      <c r="L1001" s="32"/>
    </row>
  </sheetData>
  <sheetProtection algorithmName="SHA-512" hashValue="GhqnPp2eGatLN/mNq09yP+d/Tv9qNxqFXA7wj/3AZk9hjeBQYLC7RimL97Gsw2sMysvRDoYhRGWhxOe8gOy+ag==" saltValue="Hhwwthp35xyTJuoZXOPMhg==" spinCount="100000" sheet="1" objects="1" scenarios="1"/>
  <mergeCells count="2">
    <mergeCell ref="A1:L1"/>
    <mergeCell ref="B104:F104"/>
  </mergeCells>
  <dataValidations count="1">
    <dataValidation type="decimal" allowBlank="1" showInputMessage="1" showErrorMessage="1" prompt="Please enter a value between 0.5 and 2" sqref="F4:G101" xr:uid="{00000000-0002-0000-0300-000000000000}">
      <formula1>0.25</formula1>
      <formula2>2</formula2>
    </dataValidation>
  </dataValidations>
  <printOptions horizontalCentered="1" verticalCentered="1"/>
  <pageMargins left="0.5" right="0.5" top="0.25" bottom="0.45" header="0" footer="0"/>
  <pageSetup paperSize="5" scale="75" orientation="landscape" r:id="rId1"/>
  <headerFooter>
    <oddFooter>&amp;L&amp;10&amp;A&amp;R&amp;10&amp;F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GUIDE</vt:lpstr>
      <vt:lpstr>1A. Energy Efficiency Measures</vt:lpstr>
      <vt:lpstr>1B. Health and Safety Measures</vt:lpstr>
      <vt:lpstr>1C. Incidental Repair Measures</vt:lpstr>
      <vt:lpstr>'1A. Energy Efficiency Measures'!Print_Area</vt:lpstr>
      <vt:lpstr>'1B. Health and Safety Measures'!Print_Area</vt:lpstr>
      <vt:lpstr>'1C. Incidental Repair Measures'!Print_Area</vt:lpstr>
      <vt:lpstr>GUIDE!Print_Area</vt:lpstr>
      <vt:lpstr>'1A. Energy Efficiency Measures'!Print_Titles</vt:lpstr>
      <vt:lpstr>'1B. Health and Safety Measures'!Print_Titles</vt:lpstr>
      <vt:lpstr>'1C. Incidental Repair Measures'!Print_Titles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Sadler, Amanda</dc:creator>
  <cp:lastModifiedBy>Kiahnna</cp:lastModifiedBy>
  <cp:lastPrinted>2020-12-17T20:20:07Z</cp:lastPrinted>
  <dcterms:created xsi:type="dcterms:W3CDTF">2020-10-30T16:24:13Z</dcterms:created>
  <dcterms:modified xsi:type="dcterms:W3CDTF">2021-01-08T20:44:03Z</dcterms:modified>
</cp:coreProperties>
</file>