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179493\Documents\"/>
    </mc:Choice>
  </mc:AlternateContent>
  <bookViews>
    <workbookView xWindow="0" yWindow="0" windowWidth="25200" windowHeight="11410"/>
  </bookViews>
  <sheets>
    <sheet name="WX Risk Assessment Tool" sheetId="1" r:id="rId1"/>
    <sheet name="Risk Summary &amp; Monitoring Plan" sheetId="3" r:id="rId2"/>
    <sheet name="Changes &amp; Things to Edit" sheetId="4" r:id="rId3"/>
  </sheets>
  <externalReferences>
    <externalReference r:id="rId4"/>
  </externalReferences>
  <definedNames>
    <definedName name="_xlnm.Print_Area" localSheetId="1">'Risk Summary &amp; Monitoring Plan'!$A$1:$H$35</definedName>
    <definedName name="_xlnm.Print_Area" localSheetId="0">'WX Risk Assessment Tool'!$A$1:$G$48</definedName>
    <definedName name="_xlnm.Print_Titles" localSheetId="0">'WX Risk Assessment Tool'!$11:$12</definedName>
  </definedNames>
  <calcPr calcId="162913"/>
</workbook>
</file>

<file path=xl/calcChain.xml><?xml version="1.0" encoding="utf-8"?>
<calcChain xmlns="http://schemas.openxmlformats.org/spreadsheetml/2006/main">
  <c r="C89" i="1" l="1"/>
  <c r="B7" i="3" l="1"/>
  <c r="B6" i="3"/>
  <c r="B5" i="3"/>
  <c r="B4" i="3"/>
  <c r="B8" i="3" s="1"/>
  <c r="C25" i="1" l="1"/>
  <c r="C32" i="1"/>
  <c r="C41" i="1" l="1"/>
  <c r="D52" i="1" l="1"/>
  <c r="D55" i="1"/>
  <c r="D56" i="1"/>
  <c r="D54" i="1"/>
  <c r="D57" i="1"/>
  <c r="D53" i="1"/>
  <c r="D58" i="1"/>
  <c r="D59" i="1" l="1"/>
</calcChain>
</file>

<file path=xl/sharedStrings.xml><?xml version="1.0" encoding="utf-8"?>
<sst xmlns="http://schemas.openxmlformats.org/spreadsheetml/2006/main" count="258" uniqueCount="207">
  <si>
    <t>Totals:</t>
  </si>
  <si>
    <t>CATEGORY</t>
  </si>
  <si>
    <t>POSSIBLE RANGE</t>
  </si>
  <si>
    <t>SCORE</t>
  </si>
  <si>
    <t>Planning/Evaluation</t>
  </si>
  <si>
    <t>Programs, Services</t>
  </si>
  <si>
    <t>Human Resources</t>
  </si>
  <si>
    <t>Relationships</t>
  </si>
  <si>
    <t>Leadership</t>
  </si>
  <si>
    <t>GRAND TOTAL</t>
  </si>
  <si>
    <t>For all others, the following applies:</t>
  </si>
  <si>
    <t>Date:</t>
  </si>
  <si>
    <t>Agency:</t>
  </si>
  <si>
    <t>Reviewer:</t>
  </si>
  <si>
    <t>Risk Factor</t>
  </si>
  <si>
    <t>Assessment Criteria</t>
  </si>
  <si>
    <t>Financial Stability</t>
  </si>
  <si>
    <t>Financial Management</t>
  </si>
  <si>
    <r>
      <t xml:space="preserve">TOTAL SCORE BANDS:                                                                   </t>
    </r>
    <r>
      <rPr>
        <b/>
        <sz val="8"/>
        <color theme="2" tint="-0.499984740745262"/>
        <rFont val="Calibri"/>
        <family val="2"/>
        <scheme val="minor"/>
      </rPr>
      <t xml:space="preserve">   </t>
    </r>
    <r>
      <rPr>
        <b/>
        <sz val="8"/>
        <color rgb="FFC00000"/>
        <rFont val="Calibri"/>
        <family val="2"/>
        <scheme val="minor"/>
      </rPr>
      <t>Reviewer: Highlight Appropriate Risk Factor</t>
    </r>
  </si>
  <si>
    <t>RISK LEVEL RATING</t>
  </si>
  <si>
    <t>Oklahoma Department of Commerce</t>
  </si>
  <si>
    <t xml:space="preserve">
</t>
  </si>
  <si>
    <t>RISK LEVEL:</t>
  </si>
  <si>
    <t>Reviewer: Highlight the Monitoring Plan to match the Risk Level identified above</t>
  </si>
  <si>
    <t>All entities with a High Score for Financial Management or Financial Stability will be considered High Risk</t>
  </si>
  <si>
    <r>
      <t xml:space="preserve">Review last fiscal year Audit Report.  </t>
    </r>
    <r>
      <rPr>
        <u/>
        <sz val="9"/>
        <color theme="2" tint="-0.499984740745262"/>
        <rFont val="Calibri"/>
        <family val="2"/>
        <scheme val="minor"/>
      </rPr>
      <t>Minor findings</t>
    </r>
    <r>
      <rPr>
        <sz val="9"/>
        <color theme="2" tint="-0.499984740745262"/>
        <rFont val="Calibri"/>
        <family val="2"/>
        <scheme val="minor"/>
      </rPr>
      <t xml:space="preserve"> would include internal controls concern, minor material weakness.  </t>
    </r>
    <r>
      <rPr>
        <u/>
        <sz val="9"/>
        <color theme="2" tint="-0.499984740745262"/>
        <rFont val="Calibri"/>
        <family val="2"/>
        <scheme val="minor"/>
      </rPr>
      <t>Serious findings</t>
    </r>
    <r>
      <rPr>
        <sz val="9"/>
        <color theme="2" tint="-0.499984740745262"/>
        <rFont val="Calibri"/>
        <family val="2"/>
        <scheme val="minor"/>
      </rPr>
      <t xml:space="preserve"> would include a going concern or non-compliance, mis-use of funds.</t>
    </r>
  </si>
  <si>
    <t>Thriving or Safe                                                    (44-73)                           Low Risk</t>
  </si>
  <si>
    <t>Stable                          (74-103)                                                 Medium Risk</t>
  </si>
  <si>
    <t>Vulnerable or In Crisis                       (104-132)                                   High Risk</t>
  </si>
  <si>
    <t xml:space="preserve">State specific number of years agency has used current auditor </t>
  </si>
  <si>
    <t>State audit findings</t>
  </si>
  <si>
    <r>
      <rPr>
        <b/>
        <u/>
        <sz val="8"/>
        <color theme="1"/>
        <rFont val="Arial"/>
        <family val="2"/>
      </rPr>
      <t>Vulnerable or In Crisis Monitoring Plan (High Risk):</t>
    </r>
    <r>
      <rPr>
        <sz val="8"/>
        <color theme="1"/>
        <rFont val="Arial"/>
        <family val="2"/>
      </rPr>
      <t xml:space="preserve">   </t>
    </r>
  </si>
  <si>
    <r>
      <rPr>
        <sz val="8"/>
        <color theme="1"/>
        <rFont val="Symbol"/>
        <family val="1"/>
        <charset val="2"/>
      </rPr>
      <t></t>
    </r>
    <r>
      <rPr>
        <sz val="9.6"/>
        <color theme="1"/>
        <rFont val="Calibri"/>
        <family val="2"/>
      </rPr>
      <t xml:space="preserve"> </t>
    </r>
    <r>
      <rPr>
        <sz val="8"/>
        <color theme="1"/>
        <rFont val="Calibri"/>
        <family val="2"/>
        <scheme val="minor"/>
      </rPr>
      <t>Liaison and agency will develop a corrective action plan to address non-compliance</t>
    </r>
  </si>
  <si>
    <r>
      <rPr>
        <sz val="8"/>
        <color theme="1"/>
        <rFont val="Symbol"/>
        <family val="1"/>
        <charset val="2"/>
      </rPr>
      <t></t>
    </r>
    <r>
      <rPr>
        <sz val="9.6"/>
        <color theme="1"/>
        <rFont val="Calibri"/>
        <family val="2"/>
      </rPr>
      <t xml:space="preserve"> </t>
    </r>
    <r>
      <rPr>
        <sz val="8"/>
        <color theme="1"/>
        <rFont val="Calibri"/>
        <family val="2"/>
        <scheme val="minor"/>
      </rPr>
      <t xml:space="preserve">Liaison staff completing the assessment will identify factors that contributed to the risk score. </t>
    </r>
  </si>
  <si>
    <r>
      <rPr>
        <sz val="8"/>
        <color theme="1"/>
        <rFont val="Symbol"/>
        <family val="1"/>
        <charset val="2"/>
      </rPr>
      <t></t>
    </r>
    <r>
      <rPr>
        <sz val="9.6"/>
        <color theme="1"/>
        <rFont val="Calibri"/>
        <family val="2"/>
      </rPr>
      <t xml:space="preserve"> </t>
    </r>
    <r>
      <rPr>
        <sz val="8"/>
        <color theme="1"/>
        <rFont val="Calibri"/>
        <family val="2"/>
        <scheme val="minor"/>
      </rPr>
      <t>If continued progress is not made with corrective action plan, the agency may be placed on a Quality Improvement Plan (QIP)</t>
    </r>
  </si>
  <si>
    <r>
      <rPr>
        <sz val="8"/>
        <color theme="1"/>
        <rFont val="Symbol"/>
        <family val="1"/>
        <charset val="2"/>
      </rPr>
      <t></t>
    </r>
    <r>
      <rPr>
        <sz val="9.6"/>
        <color theme="1"/>
        <rFont val="Calibri"/>
        <family val="2"/>
      </rPr>
      <t xml:space="preserve"> </t>
    </r>
    <r>
      <rPr>
        <sz val="8"/>
        <color theme="1"/>
        <rFont val="Calibri"/>
        <family val="2"/>
        <scheme val="minor"/>
      </rPr>
      <t>A minimum of one on-site monitoring visit will occur within the first six month of contract period. Additional on-site visits will be scheduled as needed.</t>
    </r>
  </si>
  <si>
    <r>
      <rPr>
        <b/>
        <u/>
        <sz val="8"/>
        <color theme="1"/>
        <rFont val="Arial"/>
        <family val="2"/>
      </rPr>
      <t>Stable Monitoring Plan (Medium Risk):</t>
    </r>
    <r>
      <rPr>
        <sz val="8"/>
        <color theme="1"/>
        <rFont val="Arial"/>
        <family val="2"/>
      </rPr>
      <t xml:space="preserve">    </t>
    </r>
  </si>
  <si>
    <r>
      <rPr>
        <b/>
        <u/>
        <sz val="8"/>
        <rFont val="Arial"/>
        <family val="2"/>
      </rPr>
      <t>Thriving Monitoring Plan (Low Risk)</t>
    </r>
    <r>
      <rPr>
        <sz val="8"/>
        <rFont val="Arial"/>
        <family val="2"/>
      </rPr>
      <t xml:space="preserve">: </t>
    </r>
  </si>
  <si>
    <r>
      <rPr>
        <sz val="8"/>
        <color theme="1"/>
        <rFont val="Symbol"/>
        <family val="1"/>
        <charset val="2"/>
      </rPr>
      <t></t>
    </r>
    <r>
      <rPr>
        <sz val="9.6"/>
        <color theme="1"/>
        <rFont val="Calibri"/>
        <family val="2"/>
      </rPr>
      <t xml:space="preserve"> </t>
    </r>
    <r>
      <rPr>
        <sz val="8"/>
        <color theme="1"/>
        <rFont val="Calibri"/>
        <family val="2"/>
        <scheme val="minor"/>
      </rPr>
      <t xml:space="preserve">Liaison will continue to monitor monthly progress/performance/financial reports for accuracy, timeliness, and no significant program changes.  </t>
    </r>
  </si>
  <si>
    <r>
      <rPr>
        <sz val="8"/>
        <color theme="1"/>
        <rFont val="Symbol"/>
        <family val="1"/>
        <charset val="2"/>
      </rPr>
      <t></t>
    </r>
    <r>
      <rPr>
        <sz val="9.6"/>
        <color theme="1"/>
        <rFont val="Calibri"/>
        <family val="2"/>
      </rPr>
      <t xml:space="preserve"> </t>
    </r>
    <r>
      <rPr>
        <sz val="8"/>
        <color theme="1"/>
        <rFont val="Calibri"/>
        <family val="2"/>
        <scheme val="minor"/>
      </rPr>
      <t>An annual desktop monitoring review will be conducted; An on-site monitoring review will be conducted at least once every three (3) years.</t>
    </r>
  </si>
  <si>
    <r>
      <rPr>
        <sz val="8"/>
        <color theme="1"/>
        <rFont val="Symbol"/>
        <family val="1"/>
        <charset val="2"/>
      </rPr>
      <t></t>
    </r>
    <r>
      <rPr>
        <sz val="9.6"/>
        <color theme="1"/>
        <rFont val="Calibri"/>
        <family val="2"/>
      </rPr>
      <t xml:space="preserve"> </t>
    </r>
    <r>
      <rPr>
        <sz val="8"/>
        <color theme="1"/>
        <rFont val="Calibri"/>
        <family val="2"/>
        <scheme val="minor"/>
      </rPr>
      <t xml:space="preserve">Liaison staff completing the assessment will identify factors that contributed to the medium risk score. </t>
    </r>
  </si>
  <si>
    <r>
      <rPr>
        <sz val="8"/>
        <color theme="1"/>
        <rFont val="Symbol"/>
        <family val="1"/>
        <charset val="2"/>
      </rPr>
      <t></t>
    </r>
    <r>
      <rPr>
        <sz val="9.6"/>
        <color theme="1"/>
        <rFont val="Calibri"/>
        <family val="2"/>
      </rPr>
      <t xml:space="preserve"> </t>
    </r>
    <r>
      <rPr>
        <sz val="8"/>
        <color theme="1"/>
        <rFont val="Calibri"/>
        <family val="2"/>
        <scheme val="minor"/>
      </rPr>
      <t>An annual desktop monitoring review will be conducted during the first 6 months of contract period; An on-site monitoring review will be conducted at least once every three (3) years.</t>
    </r>
  </si>
  <si>
    <t>High (26-39)</t>
  </si>
  <si>
    <t>High (12-18)</t>
  </si>
  <si>
    <t>High (16-24)</t>
  </si>
  <si>
    <t>High (8-12)</t>
  </si>
  <si>
    <t>High (6-9)</t>
  </si>
  <si>
    <t>MONITORING PLAN</t>
  </si>
  <si>
    <t>(ALL AGENCIES MUST HAVE A COMPREHENSIVE ON-SITE REVIEW AT LEAST ONCE EVERY THREE (3) YEARS)</t>
  </si>
  <si>
    <t xml:space="preserve">RISK LEVEL:  </t>
  </si>
  <si>
    <r>
      <rPr>
        <sz val="8"/>
        <color theme="1"/>
        <rFont val="Symbol"/>
        <family val="1"/>
        <charset val="2"/>
      </rPr>
      <t></t>
    </r>
    <r>
      <rPr>
        <sz val="9.6"/>
        <color theme="1"/>
        <rFont val="Calibri"/>
        <family val="2"/>
      </rPr>
      <t xml:space="preserve"> </t>
    </r>
    <r>
      <rPr>
        <sz val="8"/>
        <color theme="1"/>
        <rFont val="Calibri"/>
        <family val="2"/>
        <scheme val="minor"/>
      </rPr>
      <t>Technical assistance will be provided to the sub recipient  due to the "High" risk status.</t>
    </r>
  </si>
  <si>
    <r>
      <rPr>
        <sz val="8"/>
        <color theme="1"/>
        <rFont val="Symbol"/>
        <family val="1"/>
        <charset val="2"/>
      </rPr>
      <t></t>
    </r>
    <r>
      <rPr>
        <sz val="9.6"/>
        <color theme="1"/>
        <rFont val="Calibri"/>
        <family val="2"/>
      </rPr>
      <t xml:space="preserve"> </t>
    </r>
    <r>
      <rPr>
        <sz val="8"/>
        <color theme="1"/>
        <rFont val="Calibri"/>
        <family val="2"/>
        <scheme val="minor"/>
      </rPr>
      <t>Liaison will conduct a comprehensive on-site monitoring review</t>
    </r>
    <r>
      <rPr>
        <i/>
        <sz val="8"/>
        <color theme="1"/>
        <rFont val="Calibri"/>
        <family val="2"/>
        <scheme val="minor"/>
      </rPr>
      <t xml:space="preserve"> within the first six month of contract period</t>
    </r>
    <r>
      <rPr>
        <sz val="8"/>
        <color theme="1"/>
        <rFont val="Calibri"/>
        <family val="2"/>
        <scheme val="minor"/>
      </rPr>
      <t xml:space="preserve"> and prepare/distribute a report that outlines non-compliance issues and areas that require improvement. </t>
    </r>
  </si>
  <si>
    <r>
      <rPr>
        <sz val="8"/>
        <color theme="1"/>
        <rFont val="Symbol"/>
        <family val="1"/>
        <charset val="2"/>
      </rPr>
      <t> M</t>
    </r>
    <r>
      <rPr>
        <sz val="8"/>
        <color theme="1"/>
        <rFont val="Calibri"/>
        <family val="2"/>
        <scheme val="minor"/>
      </rPr>
      <t>onthly phone conference meetings may be scheduled to update ODOC on the sub recipient's actions or the agency may be required to submit monthly progress reports detailing progress with its corrective action plan</t>
    </r>
  </si>
  <si>
    <r>
      <rPr>
        <sz val="8"/>
        <color theme="1"/>
        <rFont val="Symbol"/>
        <family val="1"/>
        <charset val="2"/>
      </rPr>
      <t></t>
    </r>
    <r>
      <rPr>
        <sz val="9.6"/>
        <color theme="1"/>
        <rFont val="Calibri"/>
        <family val="2"/>
      </rPr>
      <t xml:space="preserve"> </t>
    </r>
    <r>
      <rPr>
        <sz val="8"/>
        <color theme="1"/>
        <rFont val="Calibri"/>
        <family val="2"/>
        <scheme val="minor"/>
      </rPr>
      <t xml:space="preserve">The sub recipient may be required to submit more frequent progress/performance/financial reports until further notice. </t>
    </r>
  </si>
  <si>
    <r>
      <rPr>
        <sz val="8"/>
        <color theme="1"/>
        <rFont val="Symbol"/>
        <family val="1"/>
        <charset val="2"/>
      </rPr>
      <t xml:space="preserve"> </t>
    </r>
    <r>
      <rPr>
        <sz val="8"/>
        <color theme="1"/>
        <rFont val="Calibri"/>
        <family val="2"/>
        <scheme val="minor"/>
      </rPr>
      <t xml:space="preserve">Technical assistance will be provided to the sub recipient  due to the "medium" risk status. </t>
    </r>
  </si>
  <si>
    <t>Reviewer: Implement the Monitoring Plan to match the Risk Level identified above</t>
  </si>
  <si>
    <t xml:space="preserve">DOE WAP </t>
  </si>
  <si>
    <t>DHS LIHEAP WX</t>
  </si>
  <si>
    <t>Date of Last Programmatic/Fisical Monitoring Review:</t>
  </si>
  <si>
    <t>Date(s) of Last Quality Assurance Reivew</t>
  </si>
  <si>
    <r>
      <rPr>
        <b/>
        <i/>
        <u/>
        <sz val="8"/>
        <rFont val="Calibri"/>
        <family val="2"/>
        <scheme val="minor"/>
      </rPr>
      <t>Procedure:</t>
    </r>
    <r>
      <rPr>
        <i/>
        <sz val="8"/>
        <rFont val="Calibri"/>
        <family val="2"/>
        <scheme val="minor"/>
      </rPr>
      <t xml:space="preserve"> Using the guidelines outlined below, each awarded WX entity will be analyzed and assigned a risk level (High, Medium, or Low) . The results of the risk assessment will determine what monitoring activities will occur during the next year. 0 = no risk, 3 = high risk</t>
    </r>
  </si>
  <si>
    <t>Untimely  Reports - Expenditure, Progress, and  Quarterly,</t>
  </si>
  <si>
    <t xml:space="preserve">List % late for each type of report, or other notes here. </t>
  </si>
  <si>
    <t xml:space="preserve">Findings in the last audit </t>
  </si>
  <si>
    <t xml:space="preserve">PY19 CSBG Risk Score: </t>
  </si>
  <si>
    <t>FINANCIAL MANGEMENT</t>
  </si>
  <si>
    <t>List Positions that have experienced turnover</t>
  </si>
  <si>
    <r>
      <rPr>
        <b/>
        <sz val="9"/>
        <color rgb="FFFF0000"/>
        <rFont val="Calibri"/>
        <family val="2"/>
        <scheme val="minor"/>
      </rPr>
      <t>Weatherization</t>
    </r>
    <r>
      <rPr>
        <sz val="9"/>
        <rFont val="Calibri"/>
        <family val="2"/>
        <scheme val="minor"/>
      </rPr>
      <t xml:space="preserve"> Only Agency Staff Turnover </t>
    </r>
  </si>
  <si>
    <r>
      <rPr>
        <b/>
        <sz val="9"/>
        <color rgb="FFFF0000"/>
        <rFont val="Calibri"/>
        <family val="2"/>
        <scheme val="minor"/>
      </rPr>
      <t>NON Weatherization</t>
    </r>
    <r>
      <rPr>
        <sz val="9"/>
        <rFont val="Calibri"/>
        <family val="2"/>
        <scheme val="minor"/>
      </rPr>
      <t xml:space="preserve"> Only Agency Staff Turnover </t>
    </r>
  </si>
  <si>
    <t xml:space="preserve">List Positions that have experienced turnover and how this turnover has impacted last program year's production. </t>
  </si>
  <si>
    <t>Weatherization Program Manager Tenure</t>
  </si>
  <si>
    <t>BPI QCI on Staff or Contracted</t>
  </si>
  <si>
    <t>Subcontract Work with Other Agencies</t>
  </si>
  <si>
    <t>Crews Contracted or On Staff</t>
  </si>
  <si>
    <t>Division of WX Labor</t>
  </si>
  <si>
    <t xml:space="preserve">Explain how the work is contracted as applicable. </t>
  </si>
  <si>
    <t xml:space="preserve">List which subcontracts agency has. </t>
  </si>
  <si>
    <t xml:space="preserve">Reviewer: </t>
  </si>
  <si>
    <t>Funds Unspent</t>
  </si>
  <si>
    <t>% of planned verses completed for last three program years</t>
  </si>
  <si>
    <t>List the % of planned vs. completed for PY16, PY17, and PY18</t>
  </si>
  <si>
    <t>Productivity Policy History</t>
  </si>
  <si>
    <t>#WX Required Corrective Action divided by # of QA Reports</t>
  </si>
  <si>
    <r>
      <rPr>
        <b/>
        <u/>
        <sz val="8"/>
        <color theme="1"/>
        <rFont val="Arial"/>
        <family val="2"/>
      </rPr>
      <t>High Risk:</t>
    </r>
    <r>
      <rPr>
        <sz val="8"/>
        <color theme="1"/>
        <rFont val="Arial"/>
        <family val="2"/>
      </rPr>
      <t xml:space="preserve">   </t>
    </r>
  </si>
  <si>
    <r>
      <rPr>
        <b/>
        <u/>
        <sz val="8"/>
        <color theme="1"/>
        <rFont val="Arial"/>
        <family val="2"/>
      </rPr>
      <t>Medium Risk:</t>
    </r>
    <r>
      <rPr>
        <sz val="8"/>
        <color theme="1"/>
        <rFont val="Arial"/>
        <family val="2"/>
      </rPr>
      <t xml:space="preserve">    </t>
    </r>
  </si>
  <si>
    <r>
      <rPr>
        <b/>
        <u/>
        <sz val="8"/>
        <rFont val="Arial"/>
        <family val="2"/>
      </rPr>
      <t>Low Risk</t>
    </r>
    <r>
      <rPr>
        <sz val="8"/>
        <rFont val="Arial"/>
        <family val="2"/>
      </rPr>
      <t xml:space="preserve">: </t>
    </r>
  </si>
  <si>
    <t>Explain history of productivity policy</t>
  </si>
  <si>
    <t xml:space="preserve">Findings related to QCI Inspection not being completed or Form 44 not being signed by a QCI </t>
  </si>
  <si>
    <t>Estimated DOE 19 &amp; DHS 19 Grant Award Allocation</t>
  </si>
  <si>
    <t>Discretionary Funds</t>
  </si>
  <si>
    <t xml:space="preserve">List any significant trends or QA problems if helpful. </t>
  </si>
  <si>
    <t xml:space="preserve">Review  last monitoring reports (both QA and Programmatic/Fiscal Monitoring Reports) to determine this information. </t>
  </si>
  <si>
    <t>HIGH</t>
  </si>
  <si>
    <t>LOW</t>
  </si>
  <si>
    <t>MED</t>
  </si>
  <si>
    <t>List allocation amount</t>
  </si>
  <si>
    <t xml:space="preserve">Explain staffing structure and back up plan (if any) of QCI. List contractor if appliciable.  </t>
  </si>
  <si>
    <t xml:space="preserve">Explain the division of labor for QCI, EA, and Program Manger. Who is responsible for each? </t>
  </si>
  <si>
    <t xml:space="preserve">List discretionary fund amount </t>
  </si>
  <si>
    <t xml:space="preserve"> List which program years in which funds were left on table and how much</t>
  </si>
  <si>
    <t xml:space="preserve"> List any signifcant findings </t>
  </si>
  <si>
    <t xml:space="preserve">List how much the ACPU threshold was exceeded. </t>
  </si>
  <si>
    <r>
      <rPr>
        <b/>
        <i/>
        <u/>
        <sz val="8"/>
        <rFont val="Calibri"/>
        <family val="2"/>
        <scheme val="minor"/>
      </rPr>
      <t xml:space="preserve">Purpose: </t>
    </r>
    <r>
      <rPr>
        <i/>
        <sz val="8"/>
        <rFont val="Calibri"/>
        <family val="2"/>
        <scheme val="minor"/>
      </rPr>
      <t xml:space="preserve">To ensure program quality, ODOC must evaluate applicants to maximize monitoring resources, to target T/TA and to determine if additional conditions on an award are necessary.  Evaluation must include the following criteria: the applicant’s financial stability; quality of its management systems; its history of performance; reports and findings from its audits; its ability to effectively implement statutory, regulatory, or other requirements imposed on non-federal entities. </t>
    </r>
  </si>
  <si>
    <t>Weatherization -2020 PRE-AWARD RISK ASSESSMENT</t>
  </si>
  <si>
    <t>PY2019 CSBG Risk Score:</t>
  </si>
  <si>
    <t>PY2020 CSBG Risk Score:</t>
  </si>
  <si>
    <r>
      <rPr>
        <sz val="9.6"/>
        <color theme="1"/>
        <rFont val="Wingdings"/>
        <charset val="2"/>
      </rPr>
      <t>n</t>
    </r>
    <r>
      <rPr>
        <sz val="9.6"/>
        <color theme="1"/>
        <rFont val="Calibri"/>
        <family val="2"/>
      </rPr>
      <t>An annual on-site monitoring review will be conducted</t>
    </r>
  </si>
  <si>
    <r>
      <rPr>
        <sz val="9.6"/>
        <color theme="1"/>
        <rFont val="Wingdings"/>
        <charset val="2"/>
      </rPr>
      <t>n</t>
    </r>
    <r>
      <rPr>
        <sz val="9.6"/>
        <color theme="1"/>
        <rFont val="Calibri"/>
        <family val="2"/>
      </rPr>
      <t>State Quality Assurance Inspections will be conducted on 15-20% of completed units</t>
    </r>
  </si>
  <si>
    <r>
      <rPr>
        <sz val="9.6"/>
        <color theme="1"/>
        <rFont val="Wingdings"/>
        <charset val="2"/>
      </rPr>
      <t>n</t>
    </r>
    <r>
      <rPr>
        <sz val="9.6"/>
        <color theme="1"/>
        <rFont val="Calibri"/>
        <family val="2"/>
      </rPr>
      <t>Technical Assistance will be determined by ODOC Liaison and State QA Inspector</t>
    </r>
  </si>
  <si>
    <r>
      <rPr>
        <sz val="10"/>
        <color theme="1"/>
        <rFont val="Wingdings"/>
        <charset val="2"/>
      </rPr>
      <t>n</t>
    </r>
    <r>
      <rPr>
        <sz val="10"/>
        <color theme="1"/>
        <rFont val="Calibri"/>
        <family val="2"/>
        <scheme val="minor"/>
      </rPr>
      <t>The agency will be required to develop a corrective action plan, approved by ODOC Liaison</t>
    </r>
  </si>
  <si>
    <r>
      <rPr>
        <sz val="10"/>
        <color theme="1"/>
        <rFont val="Wingdings"/>
        <charset val="2"/>
      </rPr>
      <t>n</t>
    </r>
    <r>
      <rPr>
        <sz val="10"/>
        <color theme="1"/>
        <rFont val="Calibri"/>
        <family val="2"/>
      </rPr>
      <t>Two pre-Wx assessments will be conducted  by the state QA Inspector with agency staff</t>
    </r>
  </si>
  <si>
    <r>
      <rPr>
        <sz val="10"/>
        <color theme="1"/>
        <rFont val="Wingdings"/>
        <charset val="2"/>
      </rPr>
      <t>n</t>
    </r>
    <r>
      <rPr>
        <sz val="10"/>
        <color theme="1"/>
        <rFont val="Calibri"/>
        <family val="2"/>
      </rPr>
      <t>Additional training as determined by ODOC Liaison and/or State QA Inspector</t>
    </r>
  </si>
  <si>
    <r>
      <rPr>
        <sz val="10"/>
        <color theme="1"/>
        <rFont val="Wingdings"/>
        <charset val="2"/>
      </rPr>
      <t>n</t>
    </r>
    <r>
      <rPr>
        <sz val="10"/>
        <color theme="1"/>
        <rFont val="Calibri"/>
        <family val="2"/>
        <scheme val="minor"/>
      </rPr>
      <t>Special conditions may be added to the agency's contract if progress is not made (determined by ODOC Team)</t>
    </r>
  </si>
  <si>
    <r>
      <rPr>
        <sz val="9.6"/>
        <color theme="1"/>
        <rFont val="Wingdings"/>
        <charset val="2"/>
      </rPr>
      <t>n</t>
    </r>
    <r>
      <rPr>
        <sz val="9.6"/>
        <color theme="1"/>
        <rFont val="Calibri"/>
        <family val="2"/>
      </rPr>
      <t>State Quality Assurance Inspections will be conducted on 10-15% of completed units</t>
    </r>
  </si>
  <si>
    <r>
      <rPr>
        <sz val="9.6"/>
        <color theme="1"/>
        <rFont val="Wingdings"/>
        <charset val="2"/>
      </rPr>
      <t>n</t>
    </r>
    <r>
      <rPr>
        <sz val="9.6"/>
        <color theme="1"/>
        <rFont val="Calibri"/>
        <family val="2"/>
      </rPr>
      <t>State Quality Assurance Inspections will be conducted on 5-10% of completed units</t>
    </r>
  </si>
  <si>
    <t>Guidance for Reviewer</t>
  </si>
  <si>
    <t>Reviewer Notes</t>
  </si>
  <si>
    <t xml:space="preserve">PROGRAM CAPACITY </t>
  </si>
  <si>
    <t>Quality Assurance</t>
  </si>
  <si>
    <t>Program Management</t>
  </si>
  <si>
    <t>Program Capacity</t>
  </si>
  <si>
    <t>1 = No turnover
2 = Other staff
3 = Key Leadership Position (other than CFO or ED)
4= CFO or ED</t>
  </si>
  <si>
    <t xml:space="preserve">1 = 5+ years
2 = 2-5 years
3 = 1-2 years
4 = less than 1 year
</t>
  </si>
  <si>
    <t xml:space="preserve">1 = On Staff with Backup
2 = On Staff, No Backup
3 = Contracted, but has a backup 
4 = Contracted, no backup
</t>
  </si>
  <si>
    <t>1 = Never Late, or Less than 5%
2 = 6%-24.99%
3 = 25 - 49.99%
4 =&gt;50%</t>
  </si>
  <si>
    <t>1 = None                                     
2 = Minor finding (s)                                                                  
3 = Serious finding (s)
4 = Serious finding (s) for the past 2 years</t>
  </si>
  <si>
    <t>1 = $49,999 or less
2 = $50,000 - $100,000
3 = $100,001 - $499,999
4 = $500,000 or more</t>
  </si>
  <si>
    <t xml:space="preserve">1 = $7,000 or less, for either DOE 18 or DHS 17
2 = $7,000 - $7,267, for either DOE 18 or DHS 17
3 = $7,267 - $8,000, for either DOE 18 or DHS 17
4 =$8,000 or higher OR ACPU above $7,371.00 for BOTH DOE 18 or DHS 17. </t>
  </si>
  <si>
    <t>1 = 500% or higher
2= 400 - 499
3 = 300 - 399
4 = 299 or less</t>
  </si>
  <si>
    <t>1 = No corrective action, or Less than 2 Corrective Action Average
2 = 2-3 Average Number of Corrective Action
3 = 3-5 Average Number of Corrective Action
4 = 6 or more Average number of Corrective Action</t>
  </si>
  <si>
    <t>1-4</t>
  </si>
  <si>
    <t>1-16</t>
  </si>
  <si>
    <r>
      <t xml:space="preserve">BASED ON THIS RISK ASSESSMENT, THE CAA's WX PROGRAM  HAS A RISK LEVEL OF:                                                                     </t>
    </r>
    <r>
      <rPr>
        <b/>
        <sz val="8"/>
        <color theme="2" tint="-0.499984740745262"/>
        <rFont val="Calibri"/>
        <family val="2"/>
        <scheme val="minor"/>
      </rPr>
      <t xml:space="preserve"> </t>
    </r>
    <r>
      <rPr>
        <b/>
        <sz val="8"/>
        <color rgb="FF0070C0"/>
        <rFont val="Calibri"/>
        <family val="2"/>
        <scheme val="minor"/>
      </rPr>
      <t xml:space="preserve">  </t>
    </r>
    <r>
      <rPr>
        <b/>
        <u/>
        <sz val="8"/>
        <color rgb="FF0070C0"/>
        <rFont val="Calibri"/>
        <family val="2"/>
        <scheme val="minor"/>
      </rPr>
      <t/>
    </r>
  </si>
  <si>
    <t xml:space="preserve">
(1-5.3)                           Low Risk</t>
  </si>
  <si>
    <t>RECORD RISK ASSESSMENT SCORE HERE</t>
  </si>
  <si>
    <t>(10.8-16.0)                                   High Risk</t>
  </si>
  <si>
    <t>(5.4-10.7)                                                 Medium Risk</t>
  </si>
  <si>
    <t>(1.0-5.3)
Low Risk</t>
  </si>
  <si>
    <t>Risk Rating</t>
  </si>
  <si>
    <t xml:space="preserve">All entities with a High Score for Program Management or Quality Assurance or if the agency has been placed on a probationary period within the past 3 years, will automatically be considered HIGH RISK. </t>
  </si>
  <si>
    <t>1.00-1.99</t>
  </si>
  <si>
    <t>2.00-2.99</t>
  </si>
  <si>
    <t>3.00-4.00</t>
  </si>
  <si>
    <t>Enter previous year's risk score &amp; rating (low, medium high)</t>
  </si>
  <si>
    <t>Enter current year's risk score &amp; rating (low, medium high)</t>
  </si>
  <si>
    <r>
      <rPr>
        <b/>
        <sz val="9"/>
        <color theme="2" tint="-0.499984740745262"/>
        <rFont val="Calibri"/>
        <family val="2"/>
        <scheme val="minor"/>
      </rPr>
      <t>Progress Reports</t>
    </r>
    <r>
      <rPr>
        <sz val="9"/>
        <color theme="2" tint="-0.499984740745262"/>
        <rFont val="Calibri"/>
        <family val="2"/>
        <scheme val="minor"/>
      </rPr>
      <t xml:space="preserve"> - 12 Monthly Reports due by the 10th. 
</t>
    </r>
    <r>
      <rPr>
        <b/>
        <sz val="9"/>
        <color theme="2" tint="-0.499984740745262"/>
        <rFont val="Calibri"/>
        <family val="2"/>
        <scheme val="minor"/>
      </rPr>
      <t>Expenditure Reports</t>
    </r>
    <r>
      <rPr>
        <sz val="9"/>
        <color theme="2" tint="-0.499984740745262"/>
        <rFont val="Calibri"/>
        <family val="2"/>
        <scheme val="minor"/>
      </rPr>
      <t xml:space="preserve"> - 12 Monthly Reports due by the 20th. 
</t>
    </r>
    <r>
      <rPr>
        <b/>
        <sz val="9"/>
        <color theme="2" tint="-0.499984740745262"/>
        <rFont val="Calibri"/>
        <family val="2"/>
        <scheme val="minor"/>
      </rPr>
      <t>Quarterly Reports</t>
    </r>
    <r>
      <rPr>
        <sz val="9"/>
        <color theme="2" tint="-0.499984740745262"/>
        <rFont val="Calibri"/>
        <family val="2"/>
        <scheme val="minor"/>
      </rPr>
      <t xml:space="preserve"> - 4 Reports due each Quarter by the 20th. 
</t>
    </r>
    <r>
      <rPr>
        <b/>
        <i/>
        <u/>
        <sz val="9"/>
        <color theme="2" tint="-0.499984740745262"/>
        <rFont val="Calibri"/>
        <family val="2"/>
        <scheme val="minor"/>
      </rPr>
      <t xml:space="preserve">Regardless of the reason for a late report, it is still a risk. </t>
    </r>
  </si>
  <si>
    <t>1-6</t>
  </si>
  <si>
    <t>7-11</t>
  </si>
  <si>
    <t>12-16</t>
  </si>
  <si>
    <t>Repeated Findings related to State Monitoring Reports (both Liaison Monitoring and/or sate QA Inspections)</t>
  </si>
  <si>
    <t xml:space="preserve"> List repeat findings </t>
  </si>
  <si>
    <t>The agency ensures its Wx Training Plan (approved in its DOE grant application) is carried out and WAP training is obtained timely.</t>
  </si>
  <si>
    <t>List problems identified with Training Plan</t>
  </si>
  <si>
    <t xml:space="preserve">Review  last monitoring reports  to determine this information. </t>
  </si>
  <si>
    <t>1 = Training Plan was carried out and agency provided training documentation    
4 = Training Plan was not carried out, agency cannot provide training documents</t>
  </si>
  <si>
    <t xml:space="preserve">Program Compliance:  The agency has an strong process to ensure it is operating its WAP within ODOC guidelines (Implementation Manual, program notices, Contract part II) and that staff at all levels, including subcontractors, follow these guidelines. </t>
  </si>
  <si>
    <t xml:space="preserve">List problems identified </t>
  </si>
  <si>
    <t>The agency has an effective process for ensuring Health &amp; Safety requirements such as OSHA, Lead Safe Weatherization (LSW),  certified renovator, etc as outlined in DOE requirements, state plan &amp; ODOC's Implementation Manual.</t>
  </si>
  <si>
    <t>The agency has an effective process for conducting assessments/audits and accurately entering the information into the NEAT.</t>
  </si>
  <si>
    <t>Feedback from ODOC's Review Team</t>
  </si>
  <si>
    <t>List any problems</t>
  </si>
  <si>
    <t>The agency has a strong process for ensuring eligible WAP Applicants are assisted, wait lists are managed electronically by county and people are served based on priority points</t>
  </si>
  <si>
    <t>NEAT/MHEA Libraries are updated annually, costs are entered accurately for both labor and materials and measures are turned on/off in accordance with ODOC policies.</t>
  </si>
  <si>
    <t>The agency has an effective process for ensuring quality weatherization work is performed on all measures that meet field guide, SWS and state/DOE requirements.</t>
  </si>
  <si>
    <t>Changes &amp; Things to Edit or Consider</t>
  </si>
  <si>
    <t xml:space="preserve">Effectiveness of the agency’s QCI Inspections: The agency has an effective process for its final inspections (QCIs) that ensures final inspections are comprehensive, verifies each completed measure aligns to the objectives of the approved field guide, documents any callbacks and their resolution.  Problems are identified and corrected before the job is closed and reported to ODOC.  </t>
  </si>
  <si>
    <t>The agency has effective internal controls and policies to manage contract expenses and avoid excessive costs such as overtime</t>
  </si>
  <si>
    <t>Review last monitoring report and/or observations throughout the prior two contract periods</t>
  </si>
  <si>
    <r>
      <t xml:space="preserve">1 = No turnover
2 = Weatherization Crew </t>
    </r>
    <r>
      <rPr>
        <i/>
        <sz val="9"/>
        <color theme="1"/>
        <rFont val="Calibri"/>
        <family val="2"/>
        <scheme val="minor"/>
      </rPr>
      <t>[one time, limited to impact on production]</t>
    </r>
    <r>
      <rPr>
        <sz val="9"/>
        <color theme="1"/>
        <rFont val="Calibri"/>
        <family val="2"/>
        <scheme val="minor"/>
      </rPr>
      <t xml:space="preserve">
3 = Quality Control Inspector or Program Manager,</t>
    </r>
    <r>
      <rPr>
        <i/>
        <sz val="9"/>
        <color theme="1"/>
        <rFont val="Calibri"/>
        <family val="2"/>
        <scheme val="minor"/>
      </rPr>
      <t xml:space="preserve"> [once, limited to concerning impact on production]</t>
    </r>
    <r>
      <rPr>
        <sz val="9"/>
        <color theme="1"/>
        <rFont val="Calibri"/>
        <family val="2"/>
        <scheme val="minor"/>
      </rPr>
      <t xml:space="preserve">
4= Repeated turnover in mutiple positions of any kind, has severely impacted production, OR QCI or Program Manager one time turn over that has severely impacted production. </t>
    </r>
  </si>
  <si>
    <t>1= Does not subcontract work with other agencies
2 = Subcontracts with 1 other agency
3 = Subcontracts with 2 other agencies
4 = Subcontracts with 3 or more agencies</t>
  </si>
  <si>
    <t xml:space="preserve">1 = on staff, only HVAC, electrical, plumbing work, etc is contracted out
2 = on staff, but partially contracts out some of crew work (for example, insulation installment, or windows)
3 = contracts out 100% of work to a third party within network, only QCI or Program Manager on Staff
4 = contracts out 100% of work to a third party out of network, only QCI or Program Manager on Staff
</t>
  </si>
  <si>
    <t>1 = is QCI Only 
2 = is QCI and Energy Auditor for Agency
3 = is QCI and Program Manager                                                                                                                                                                                                                                                  4 = is QCI, Program Manager, and/or Energy Auditor for agency</t>
  </si>
  <si>
    <t>1 = No funds left unspent for past 3 years
2 = Funds left unspent for DHS 17 or DOE 17, but spent all funds since then
3 = Funds left unspent for DHS 18 or DOE 18, and likely to spend all funds for PY19 contracts. 
4 = Funds left unspent for multiple contract periods over the past 3 years, and/or likely to have unspent funds for PY19</t>
  </si>
  <si>
    <t>1 = Agency likely has sufficient discretionary funds to cover potential QA findings (More than 75% of their revenue budget)
2 = Agency has some discretionary funds to cover potential QA findings. (between 45% -74% of their revenue budget)
3 = Agency has limited discretionary funds to cover potential QA findings (between 15% - 45% of their revenue  budget)
4 = Agency has little to no  discretionary funds to cover potential QA findings.  (less than 15%)</t>
  </si>
  <si>
    <t>1 = ODOC has not had to initiate productivity policy with agency                                
2 = ODOC has had to put agency on an informal corrective action plan  (email weekly updates) once in the past 3 years. 
3 = ODOC has had to put agency on an informal corrective action plan (email weekly updates) more than once in the past 3 years ago. 
4 = ODOC has had to put agency on a probationary period within the past 3 years. (formal letter with corrective action plan in place)</t>
  </si>
  <si>
    <t xml:space="preserve">1 = no problems or challenges related to QCIs  
2 = minimal problems or challenges related to QCIs, but have been resolved. 
3 = continued problems or challenges related to QCIs, but have NOT been resolved. 
4 = significant &amp; ongoing problems or challenges related to QCIs, but have NOTbeen resolved. </t>
  </si>
  <si>
    <t>1 = no findings related to QCI Local Inspections 
2 = findings related to QCI Local Inspections two years or more, but have been resolved. 
3 = findings related to QCI local inspections within the last program year, but have been resolved. 
4 = current findings related to QCI local inspections, unknown yet whether they been resolved (not enough time has past for additional monitoring)</t>
  </si>
  <si>
    <t xml:space="preserve">1 = no repeat findings last 3 years - Monitoring and/or QAs 
2 = minimal repeat findings last 3 years - either Monitoring or QAs, now resolved
3 = repeat findings but appear to now be resolved and were NOT a finding in the last monitoring
4 = repeat findings, unknown yet whether they been resolved </t>
  </si>
  <si>
    <t xml:space="preserve">1 = no problems or challenges related to following WAP &amp; ODOC guidelines   
2 = minimal problems or challenges related to following WAP &amp; ODOC guidelines, but have been resolved. 
3 = continued problems or challenges related to following WAP &amp; ODOC guidelines, but have NOT been resolved. 
4 = significant &amp; ongoing problems or challenges related to following WAP &amp; ODOC guidelines, but have NOT been resolved. </t>
  </si>
  <si>
    <t>The agency consistently meets its management plan totals AND meets the planned number of units per county over the last 2 years</t>
  </si>
  <si>
    <t>1 = Management plan was consistently met (total units &amp; counties)
2 = Management Plan partially met (units and/or counties) but approval requested
3 = Management Plan partially met (units and/or counties) but approval NOT requested
4= Management plan has NOT been met last 2 years (units and/or counties)</t>
  </si>
  <si>
    <t>Review final progress report in OKGrants and compare to the management plan (total units &amp; number of units by county compared to county allocation in award letter)</t>
  </si>
  <si>
    <t>List problems</t>
  </si>
  <si>
    <t xml:space="preserve">Timesheets submitted reflect actual activities: (EA, NEAT/MHEA Measure, QCI) and job number where work was performed </t>
  </si>
  <si>
    <t>The agency manages its ACPU (average cost per unit) and does not exceed the maximum allowed for each contract without seeking prior ODOC authorization.</t>
  </si>
  <si>
    <t>1 = No issues with timesheets and/or salary expenses
2 = Minor issues with timesheets and/or salary expenses but have been resolved
3 = Significant issues with timesheets and/or salary expenses but have NOT been resolved
4= Significant &amp; ongoing issues with timesheets and/or salary expenses that have NOT been resolved</t>
  </si>
  <si>
    <t>Risk ratings are weighted - need to review for accuracy since more risk factors have been added - should it even be weighted?  The weighting adds points to the score.  I recommend getting rid of the weighting and try to focus on getting the most accurate risk factors in the tool that will truly reflect agencies performance.  Maybe weighting should be added in the summary portion to weight the category?</t>
  </si>
  <si>
    <t xml:space="preserve">Refer to QA reports </t>
  </si>
  <si>
    <t>Review last monitoring report, productivity correspondence and/or observations throughout the prior two contract periods</t>
  </si>
  <si>
    <t>Refer to award letter and/or contract Part 1</t>
  </si>
  <si>
    <t>Review last agency wide budget and/or CAA pre-award risk assessement questionnaire</t>
  </si>
  <si>
    <t xml:space="preserve">Review final expenditure reports in OKGrants </t>
  </si>
  <si>
    <t>We will start capturing previous year's risk rating (upper portion of risk assessment worksheet) so we can review trends (improvements or decline) from year to year.</t>
  </si>
  <si>
    <t>Categories labels changed to align with agency WAP self assessment categories.</t>
  </si>
  <si>
    <t>Additional risk factors have been added.</t>
  </si>
  <si>
    <t>On the risk summary worksheet - we need to determine what constitutes an agency being automatically rated as high risk.</t>
  </si>
  <si>
    <t>Need to update ACPU Threshhold risk ratings on Risk Assessment Tool.</t>
  </si>
  <si>
    <t>May need changes</t>
  </si>
  <si>
    <t>1 = No issues with excessive costs
2 = Minor issues with excessive costs but have been resolved
3 = Significant issues with excessive costs but have NOT been resolved and/or had a significant impact
4= Significant &amp; ongoing issues with excessive costs that have NOT been resolved</t>
  </si>
  <si>
    <t xml:space="preserve">Review  last monitoring reports  and/or observations throughout the prior two contract periods to determine this information. </t>
  </si>
  <si>
    <t>Refer to QA reports &amp; Feedback from ODOC's QA Team</t>
  </si>
  <si>
    <t>Review last monitoring report, feedback from QA Team  and/or observations throughout the prior two contract periods</t>
  </si>
  <si>
    <t xml:space="preserve">1 = no problems or challenges related to ensuring quality work meets requirements   
2 = minimal problems or challenges related to ensuring quality work meets requirements, but have been resolved. 
3 = continued problems or challenges related to ensuring quality work meets requirements, but have NOT been resolved. 
4 = significant &amp; ongoing problems or challenges related to ensuring quality work meets requirements, but have NOT been resolved. </t>
  </si>
  <si>
    <t xml:space="preserve">1 = no problems or challenges related to ensuring H&amp;S meets requirements   
2 = minimal problems or challenges related to ensuring H&amp;S meets requirements, but have been resolved. 
3 = continued problems or challenges related to ensuring H&amp;S meets requirements, but have NOT been resolved. 
4 = significant &amp; ongoing problems or challenges related to ensuring H&amp;S meets requirements, but have NOT been resolved. </t>
  </si>
  <si>
    <t>1 = no problems or challenges related to assessments/audits/NEAT entries   
2 = minimal problems or challenges related to assessments/audits/NEAT entries 
3 = continued problems or challenges related to assessments/audits/NEAT entries 
4 = significant &amp; ongoing problems or challenges related to assessments/audits/NEAT entries</t>
  </si>
  <si>
    <t>1 = no problems or challenges related to its application process
2 = minimal problems or challenges related to its application process
3 = continued problems or challenges related to its application process
4 = significant &amp; ongoing problems or challenges related to its application process</t>
  </si>
  <si>
    <t>1 = no problems or challenges related to NEAT/MHEA Libraries
2 = minimal problems or challenges related to NEAT/MHEA Libraries
3 = continued problems or challenges related to NEAT/MHEA Libraries
4 = significant &amp; ongoing problems or challenges related to NEAT/MHEA Libraries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</si>
</sst>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73" x14ac:knownFonts="1">
    <font>
      <sz val="11"/>
      <color theme="1"/>
      <name val="Calibri"/>
      <family val="2"/>
      <scheme val="minor"/>
    </font>
    <font>
      <b/>
      <sz val="10"/>
      <name val="Arial"/>
      <family val="2"/>
    </font>
    <font>
      <sz val="10"/>
      <name val="Arial"/>
      <family val="2"/>
    </font>
    <font>
      <b/>
      <sz val="11"/>
      <color theme="1"/>
      <name val="Calibri"/>
      <family val="2"/>
      <scheme val="minor"/>
    </font>
    <font>
      <sz val="9"/>
      <color theme="1"/>
      <name val="Calibri"/>
      <family val="2"/>
      <scheme val="minor"/>
    </font>
    <font>
      <b/>
      <sz val="14"/>
      <color theme="1"/>
      <name val="Times New Roman"/>
      <family val="1"/>
    </font>
    <font>
      <i/>
      <sz val="8"/>
      <name val="Calibri"/>
      <family val="2"/>
      <scheme val="minor"/>
    </font>
    <font>
      <b/>
      <i/>
      <u/>
      <sz val="8"/>
      <name val="Calibri"/>
      <family val="2"/>
      <scheme val="minor"/>
    </font>
    <font>
      <b/>
      <sz val="11"/>
      <color theme="1"/>
      <name val="Times New Roman"/>
      <family val="1"/>
    </font>
    <font>
      <b/>
      <sz val="11"/>
      <name val="Times New Roman"/>
      <family val="1"/>
    </font>
    <font>
      <sz val="11"/>
      <name val="Times New Roman"/>
      <family val="1"/>
    </font>
    <font>
      <b/>
      <i/>
      <sz val="10"/>
      <color rgb="FFC00000"/>
      <name val="Arial"/>
      <family val="2"/>
    </font>
    <font>
      <sz val="11"/>
      <name val="Calibri"/>
      <family val="2"/>
      <scheme val="minor"/>
    </font>
    <font>
      <sz val="8"/>
      <name val="Arial"/>
      <family val="2"/>
    </font>
    <font>
      <sz val="11"/>
      <color rgb="FFC00000"/>
      <name val="Calibri"/>
      <family val="2"/>
      <scheme val="minor"/>
    </font>
    <font>
      <sz val="9"/>
      <name val="Calibri"/>
      <family val="2"/>
      <scheme val="minor"/>
    </font>
    <font>
      <sz val="9"/>
      <color theme="2" tint="-0.499984740745262"/>
      <name val="Calibri"/>
      <family val="2"/>
      <scheme val="minor"/>
    </font>
    <font>
      <b/>
      <sz val="8"/>
      <color theme="2" tint="-0.499984740745262"/>
      <name val="Calibri"/>
      <family val="2"/>
      <scheme val="minor"/>
    </font>
    <font>
      <b/>
      <sz val="8"/>
      <color rgb="FFC00000"/>
      <name val="Calibri"/>
      <family val="2"/>
      <scheme val="minor"/>
    </font>
    <font>
      <sz val="8"/>
      <color theme="1"/>
      <name val="Arial"/>
      <family val="2"/>
    </font>
    <font>
      <b/>
      <u/>
      <sz val="8"/>
      <color theme="1"/>
      <name val="Arial"/>
      <family val="2"/>
    </font>
    <font>
      <b/>
      <u/>
      <sz val="8"/>
      <name val="Arial"/>
      <family val="2"/>
    </font>
    <font>
      <u/>
      <sz val="9"/>
      <color theme="2" tint="-0.499984740745262"/>
      <name val="Calibri"/>
      <family val="2"/>
      <scheme val="minor"/>
    </font>
    <font>
      <b/>
      <sz val="9"/>
      <color theme="1"/>
      <name val="Times New Roman"/>
      <family val="1"/>
    </font>
    <font>
      <b/>
      <sz val="9"/>
      <name val="Arial"/>
      <family val="2"/>
    </font>
    <font>
      <sz val="9"/>
      <color rgb="FFC00000"/>
      <name val="Calibri"/>
      <family val="2"/>
      <scheme val="minor"/>
    </font>
    <font>
      <sz val="8"/>
      <color theme="1"/>
      <name val="Calibri"/>
      <family val="2"/>
      <scheme val="minor"/>
    </font>
    <font>
      <sz val="9.6"/>
      <color theme="1"/>
      <name val="Calibri"/>
      <family val="2"/>
    </font>
    <font>
      <sz val="8"/>
      <color theme="1"/>
      <name val="Symbol"/>
      <family val="1"/>
      <charset val="2"/>
    </font>
    <font>
      <i/>
      <sz val="8"/>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0"/>
      <color theme="2" tint="-0.499984740745262"/>
      <name val="Calibri"/>
      <family val="2"/>
      <scheme val="minor"/>
    </font>
    <font>
      <b/>
      <sz val="10"/>
      <color rgb="FFC00000"/>
      <name val="Calibri"/>
      <family val="2"/>
      <scheme val="minor"/>
    </font>
    <font>
      <b/>
      <i/>
      <sz val="10"/>
      <color rgb="FFC00000"/>
      <name val="Calibri"/>
      <family val="2"/>
      <scheme val="minor"/>
    </font>
    <font>
      <b/>
      <sz val="11"/>
      <name val="Arial"/>
      <family val="2"/>
    </font>
    <font>
      <b/>
      <i/>
      <sz val="9"/>
      <name val="Calibri"/>
      <family val="2"/>
      <scheme val="minor"/>
    </font>
    <font>
      <sz val="10"/>
      <color rgb="FFC00000"/>
      <name val="Calibri"/>
      <family val="2"/>
      <scheme val="minor"/>
    </font>
    <font>
      <sz val="10"/>
      <color theme="2" tint="-0.499984740745262"/>
      <name val="Calibri"/>
      <family val="2"/>
      <scheme val="minor"/>
    </font>
    <font>
      <b/>
      <sz val="9"/>
      <name val="Calibri"/>
      <family val="2"/>
      <scheme val="minor"/>
    </font>
    <font>
      <i/>
      <sz val="9"/>
      <name val="Calibri"/>
      <family val="2"/>
      <scheme val="minor"/>
    </font>
    <font>
      <b/>
      <sz val="10"/>
      <color theme="1"/>
      <name val="Calibri"/>
      <family val="2"/>
      <scheme val="minor"/>
    </font>
    <font>
      <b/>
      <sz val="8"/>
      <color rgb="FF0070C0"/>
      <name val="Calibri"/>
      <family val="2"/>
      <scheme val="minor"/>
    </font>
    <font>
      <b/>
      <u/>
      <sz val="8"/>
      <color rgb="FF0070C0"/>
      <name val="Calibri"/>
      <family val="2"/>
      <scheme val="minor"/>
    </font>
    <font>
      <b/>
      <sz val="10"/>
      <color rgb="FF0070C0"/>
      <name val="Calibri"/>
      <family val="2"/>
      <scheme val="minor"/>
    </font>
    <font>
      <i/>
      <sz val="9"/>
      <color rgb="FFC00000"/>
      <name val="Calibri"/>
      <family val="2"/>
      <scheme val="minor"/>
    </font>
    <font>
      <b/>
      <sz val="18"/>
      <name val="Calibri"/>
      <family val="2"/>
      <scheme val="minor"/>
    </font>
    <font>
      <b/>
      <sz val="12"/>
      <color rgb="FF0070C0"/>
      <name val="Calibri"/>
      <family val="2"/>
      <scheme val="minor"/>
    </font>
    <font>
      <b/>
      <sz val="9"/>
      <color theme="2" tint="-0.499984740745262"/>
      <name val="Calibri"/>
      <family val="2"/>
      <scheme val="minor"/>
    </font>
    <font>
      <b/>
      <sz val="9"/>
      <color rgb="FFFF0000"/>
      <name val="Calibri"/>
      <family val="2"/>
      <scheme val="minor"/>
    </font>
    <font>
      <i/>
      <sz val="9"/>
      <color theme="1"/>
      <name val="Calibri"/>
      <family val="2"/>
      <scheme val="minor"/>
    </font>
    <font>
      <b/>
      <sz val="16"/>
      <color theme="1"/>
      <name val="Times New Roman"/>
      <family val="1"/>
    </font>
    <font>
      <sz val="16"/>
      <color theme="1"/>
      <name val="Calibri"/>
      <family val="2"/>
      <scheme val="minor"/>
    </font>
    <font>
      <b/>
      <sz val="16"/>
      <name val="Calibri"/>
      <family val="2"/>
      <scheme val="minor"/>
    </font>
    <font>
      <sz val="16"/>
      <name val="Calibri"/>
      <family val="2"/>
      <scheme val="minor"/>
    </font>
    <font>
      <sz val="16"/>
      <name val="Times New Roman"/>
      <family val="1"/>
    </font>
    <font>
      <b/>
      <sz val="16"/>
      <name val="Arial"/>
      <family val="2"/>
    </font>
    <font>
      <b/>
      <sz val="16"/>
      <color theme="1"/>
      <name val="Calibri"/>
      <family val="2"/>
      <scheme val="minor"/>
    </font>
    <font>
      <sz val="16"/>
      <color rgb="FFC00000"/>
      <name val="Calibri"/>
      <family val="2"/>
      <scheme val="minor"/>
    </font>
    <font>
      <sz val="16"/>
      <name val="Arial"/>
      <family val="2"/>
    </font>
    <font>
      <sz val="16"/>
      <color theme="1"/>
      <name val="Arial"/>
      <family val="2"/>
    </font>
    <font>
      <i/>
      <sz val="11"/>
      <name val="Calibri"/>
      <family val="2"/>
      <scheme val="minor"/>
    </font>
    <font>
      <i/>
      <sz val="11"/>
      <color theme="1"/>
      <name val="Times New Roman"/>
      <family val="1"/>
    </font>
    <font>
      <sz val="9.6"/>
      <color theme="1"/>
      <name val="Wingdings"/>
      <charset val="2"/>
    </font>
    <font>
      <sz val="10"/>
      <color theme="1"/>
      <name val="Wingdings"/>
      <charset val="2"/>
    </font>
    <font>
      <sz val="10"/>
      <color theme="1"/>
      <name val="Calibri"/>
      <family val="2"/>
    </font>
    <font>
      <b/>
      <sz val="12"/>
      <color theme="1"/>
      <name val="Times New Roman"/>
      <family val="1"/>
    </font>
    <font>
      <sz val="12"/>
      <color theme="1"/>
      <name val="Times New Roman"/>
      <family val="1"/>
    </font>
    <font>
      <sz val="11"/>
      <color rgb="FFFF0000"/>
      <name val="Calibri"/>
      <family val="2"/>
      <scheme val="minor"/>
    </font>
    <font>
      <b/>
      <i/>
      <sz val="9"/>
      <color rgb="FFC00000"/>
      <name val="Calibri"/>
      <family val="2"/>
      <scheme val="minor"/>
    </font>
    <font>
      <b/>
      <i/>
      <u/>
      <sz val="9"/>
      <color theme="2" tint="-0.499984740745262"/>
      <name val="Calibri"/>
      <family val="2"/>
      <scheme val="minor"/>
    </font>
    <font>
      <b/>
      <sz val="12"/>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gray0625"/>
    </fill>
    <fill>
      <patternFill patternType="solid">
        <fgColor theme="2" tint="-9.9978637043366805E-2"/>
        <bgColor indexed="64"/>
      </patternFill>
    </fill>
    <fill>
      <patternFill patternType="solid">
        <fgColor rgb="FFFFFFCC"/>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FF0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ck">
        <color indexed="64"/>
      </bottom>
      <diagonal/>
    </border>
    <border>
      <left/>
      <right/>
      <top style="thick">
        <color indexed="64"/>
      </top>
      <bottom style="thin">
        <color indexed="64"/>
      </bottom>
      <diagonal/>
    </border>
    <border>
      <left/>
      <right/>
      <top style="thin">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241">
    <xf numFmtId="0" fontId="0" fillId="0" borderId="0" xfId="0"/>
    <xf numFmtId="0" fontId="0" fillId="0" borderId="0" xfId="0"/>
    <xf numFmtId="0" fontId="1" fillId="0" borderId="9" xfId="0" applyFont="1" applyBorder="1"/>
    <xf numFmtId="0" fontId="3" fillId="0" borderId="0" xfId="0" applyFont="1" applyBorder="1"/>
    <xf numFmtId="1" fontId="3" fillId="0" borderId="0" xfId="0" applyNumberFormat="1" applyFont="1" applyBorder="1" applyAlignment="1">
      <alignment horizontal="center"/>
    </xf>
    <xf numFmtId="0" fontId="0" fillId="0" borderId="0" xfId="0" applyBorder="1" applyAlignment="1">
      <alignment wrapText="1"/>
    </xf>
    <xf numFmtId="0" fontId="14" fillId="0" borderId="0" xfId="0" applyFont="1"/>
    <xf numFmtId="0" fontId="2" fillId="0" borderId="0" xfId="0" applyFont="1" applyBorder="1" applyAlignment="1">
      <alignment horizontal="center" wrapText="1"/>
    </xf>
    <xf numFmtId="0" fontId="4" fillId="0" borderId="0" xfId="0" applyFont="1" applyBorder="1" applyAlignment="1">
      <alignment horizontal="center" vertical="center" wrapText="1"/>
    </xf>
    <xf numFmtId="0" fontId="16" fillId="0" borderId="1" xfId="0" applyFont="1" applyBorder="1" applyAlignment="1">
      <alignment vertical="center" wrapText="1"/>
    </xf>
    <xf numFmtId="0" fontId="16" fillId="0" borderId="0" xfId="0" applyFont="1"/>
    <xf numFmtId="0" fontId="10" fillId="2" borderId="4" xfId="0" applyFont="1" applyFill="1" applyBorder="1" applyAlignment="1">
      <alignment horizontal="center" vertical="top" wrapText="1"/>
    </xf>
    <xf numFmtId="1" fontId="12" fillId="2" borderId="4" xfId="0" applyNumberFormat="1" applyFont="1" applyFill="1" applyBorder="1" applyAlignment="1">
      <alignment horizontal="center"/>
    </xf>
    <xf numFmtId="0" fontId="3" fillId="0" borderId="19" xfId="0" applyFont="1" applyBorder="1" applyAlignment="1">
      <alignment horizontal="center" vertical="center"/>
    </xf>
    <xf numFmtId="0" fontId="0" fillId="2" borderId="0" xfId="0" applyFill="1"/>
    <xf numFmtId="0" fontId="5" fillId="0" borderId="0" xfId="0" applyFont="1" applyAlignment="1">
      <alignment horizontal="center" wrapText="1"/>
    </xf>
    <xf numFmtId="0" fontId="16" fillId="0" borderId="1" xfId="0" applyFont="1" applyBorder="1" applyAlignment="1">
      <alignment horizontal="left" vertical="center" wrapText="1"/>
    </xf>
    <xf numFmtId="0" fontId="4" fillId="0" borderId="0" xfId="0" applyFont="1" applyAlignment="1">
      <alignment vertical="center"/>
    </xf>
    <xf numFmtId="0" fontId="25" fillId="0" borderId="0" xfId="0" applyFont="1" applyAlignment="1">
      <alignment vertical="center"/>
    </xf>
    <xf numFmtId="0" fontId="4" fillId="3" borderId="5" xfId="0" applyFont="1" applyFill="1" applyBorder="1" applyAlignment="1">
      <alignment vertical="center" wrapText="1"/>
    </xf>
    <xf numFmtId="0" fontId="15" fillId="2" borderId="4" xfId="0" applyFont="1" applyFill="1" applyBorder="1" applyAlignment="1">
      <alignment horizontal="center" vertical="center"/>
    </xf>
    <xf numFmtId="0" fontId="4" fillId="2" borderId="0" xfId="0" applyFont="1" applyFill="1" applyBorder="1" applyAlignment="1">
      <alignment vertical="center" wrapText="1"/>
    </xf>
    <xf numFmtId="0" fontId="4" fillId="0" borderId="0" xfId="0" applyFont="1"/>
    <xf numFmtId="0" fontId="0" fillId="0" borderId="0" xfId="0" applyAlignment="1"/>
    <xf numFmtId="0" fontId="19" fillId="2" borderId="6" xfId="0" applyFont="1" applyFill="1" applyBorder="1" applyAlignment="1">
      <alignment horizontal="left" vertical="top" wrapText="1"/>
    </xf>
    <xf numFmtId="0" fontId="30" fillId="0" borderId="0" xfId="0" applyFont="1"/>
    <xf numFmtId="0" fontId="15" fillId="0" borderId="1" xfId="0" applyFont="1" applyBorder="1" applyAlignment="1">
      <alignment vertical="center" wrapText="1"/>
    </xf>
    <xf numFmtId="0" fontId="0" fillId="0" borderId="0" xfId="0" applyFont="1"/>
    <xf numFmtId="0" fontId="31" fillId="6" borderId="1" xfId="0" applyFont="1" applyFill="1" applyBorder="1" applyAlignment="1">
      <alignment horizontal="center" vertical="top" wrapText="1"/>
    </xf>
    <xf numFmtId="0" fontId="30" fillId="6" borderId="1" xfId="0" applyFont="1" applyFill="1" applyBorder="1" applyAlignment="1">
      <alignment horizontal="center" vertical="top" wrapText="1"/>
    </xf>
    <xf numFmtId="0" fontId="30" fillId="6" borderId="18" xfId="0" applyFont="1" applyFill="1" applyBorder="1" applyAlignment="1">
      <alignment vertical="center"/>
    </xf>
    <xf numFmtId="0" fontId="30" fillId="6" borderId="7" xfId="0" applyFont="1" applyFill="1" applyBorder="1" applyAlignment="1"/>
    <xf numFmtId="0" fontId="30" fillId="6" borderId="7" xfId="0" applyFont="1" applyFill="1" applyBorder="1" applyAlignment="1">
      <alignment wrapText="1"/>
    </xf>
    <xf numFmtId="0" fontId="1" fillId="0" borderId="32" xfId="0" applyFont="1" applyBorder="1" applyAlignment="1">
      <alignment horizontal="center"/>
    </xf>
    <xf numFmtId="0" fontId="15" fillId="0" borderId="34" xfId="0" applyFont="1" applyBorder="1" applyAlignment="1">
      <alignment horizontal="center" wrapText="1"/>
    </xf>
    <xf numFmtId="0" fontId="11" fillId="2" borderId="40" xfId="0" applyFont="1" applyFill="1" applyBorder="1" applyAlignment="1">
      <alignment horizontal="center" vertical="center" wrapText="1"/>
    </xf>
    <xf numFmtId="0" fontId="19" fillId="2" borderId="41" xfId="0" applyFont="1" applyFill="1" applyBorder="1" applyAlignment="1">
      <alignment horizontal="left" vertical="top" wrapText="1"/>
    </xf>
    <xf numFmtId="0" fontId="19" fillId="2" borderId="47"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48" xfId="0" applyFont="1" applyFill="1" applyBorder="1" applyAlignment="1">
      <alignment horizontal="left" vertical="top" wrapText="1"/>
    </xf>
    <xf numFmtId="0" fontId="36" fillId="2" borderId="38" xfId="0" applyFont="1" applyFill="1" applyBorder="1" applyAlignment="1">
      <alignment horizontal="center" vertical="center" wrapText="1"/>
    </xf>
    <xf numFmtId="0" fontId="38" fillId="0" borderId="0" xfId="0" applyFont="1" applyFill="1" applyBorder="1"/>
    <xf numFmtId="0" fontId="31" fillId="0" borderId="0" xfId="0" applyFont="1" applyFill="1" applyBorder="1"/>
    <xf numFmtId="0" fontId="15"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0" fontId="4" fillId="0" borderId="14" xfId="0" applyFont="1" applyBorder="1"/>
    <xf numFmtId="0" fontId="4" fillId="0" borderId="15" xfId="0" applyFont="1" applyBorder="1"/>
    <xf numFmtId="0" fontId="15" fillId="0" borderId="33" xfId="0" applyFont="1" applyBorder="1" applyAlignment="1">
      <alignment horizontal="center" vertical="center" wrapText="1"/>
    </xf>
    <xf numFmtId="0" fontId="39" fillId="0" borderId="0" xfId="0" applyFont="1"/>
    <xf numFmtId="0" fontId="15" fillId="0" borderId="14" xfId="0" applyFont="1" applyBorder="1"/>
    <xf numFmtId="0" fontId="32" fillId="0" borderId="0" xfId="0" applyFont="1"/>
    <xf numFmtId="0" fontId="40" fillId="0" borderId="0" xfId="0" applyFont="1" applyAlignment="1">
      <alignment horizontal="left" vertical="center" wrapText="1"/>
    </xf>
    <xf numFmtId="0" fontId="42" fillId="0" borderId="0" xfId="0" applyFont="1" applyAlignment="1">
      <alignment horizontal="right" wrapText="1"/>
    </xf>
    <xf numFmtId="0" fontId="42" fillId="0" borderId="0" xfId="0" applyFont="1" applyBorder="1" applyAlignment="1">
      <alignment horizontal="center" wrapText="1"/>
    </xf>
    <xf numFmtId="0" fontId="42" fillId="0" borderId="0" xfId="0" applyFont="1" applyBorder="1" applyAlignment="1">
      <alignment horizontal="center" vertical="center" wrapText="1"/>
    </xf>
    <xf numFmtId="0" fontId="30" fillId="0" borderId="0" xfId="0" applyFont="1" applyAlignment="1">
      <alignment horizontal="center" wrapText="1"/>
    </xf>
    <xf numFmtId="0" fontId="46" fillId="0" borderId="0" xfId="0" applyFont="1" applyAlignment="1">
      <alignment wrapText="1"/>
    </xf>
    <xf numFmtId="0" fontId="26" fillId="2" borderId="50" xfId="0" applyFont="1" applyFill="1" applyBorder="1" applyAlignment="1">
      <alignment horizontal="center" wrapText="1"/>
    </xf>
    <xf numFmtId="0" fontId="26" fillId="2" borderId="51" xfId="0" applyFont="1" applyFill="1" applyBorder="1" applyAlignment="1">
      <alignment horizontal="center" vertical="top" wrapText="1"/>
    </xf>
    <xf numFmtId="0" fontId="5" fillId="0" borderId="0" xfId="0" applyFont="1" applyAlignment="1">
      <alignment horizontal="center" wrapText="1"/>
    </xf>
    <xf numFmtId="0" fontId="23" fillId="0" borderId="6" xfId="0" applyFont="1" applyBorder="1" applyAlignment="1">
      <alignment horizontal="center" vertical="center"/>
    </xf>
    <xf numFmtId="0" fontId="8" fillId="0" borderId="6" xfId="0" applyFont="1" applyBorder="1" applyAlignment="1">
      <alignment wrapText="1"/>
    </xf>
    <xf numFmtId="0" fontId="8" fillId="0" borderId="0" xfId="0" applyFont="1" applyBorder="1" applyAlignment="1">
      <alignment wrapText="1"/>
    </xf>
    <xf numFmtId="0" fontId="15" fillId="0" borderId="1" xfId="0" applyFont="1" applyFill="1" applyBorder="1" applyAlignment="1">
      <alignment vertical="center" wrapText="1"/>
    </xf>
    <xf numFmtId="0" fontId="16" fillId="0" borderId="1" xfId="0" applyFont="1" applyFill="1" applyBorder="1" applyAlignment="1">
      <alignment vertical="center" wrapText="1"/>
    </xf>
    <xf numFmtId="0" fontId="30" fillId="6" borderId="18" xfId="0" applyFont="1" applyFill="1" applyBorder="1" applyAlignment="1"/>
    <xf numFmtId="0" fontId="53" fillId="0" borderId="4" xfId="0" applyFont="1" applyBorder="1"/>
    <xf numFmtId="0" fontId="55" fillId="0" borderId="1" xfId="0" applyFont="1" applyBorder="1" applyAlignment="1">
      <alignment vertical="center" wrapText="1"/>
    </xf>
    <xf numFmtId="0" fontId="55" fillId="0" borderId="1" xfId="0" applyFont="1" applyBorder="1" applyAlignment="1">
      <alignment vertical="top" wrapText="1"/>
    </xf>
    <xf numFmtId="0" fontId="53" fillId="0" borderId="1" xfId="0" applyFont="1" applyBorder="1" applyAlignment="1">
      <alignment vertical="top" wrapText="1"/>
    </xf>
    <xf numFmtId="0" fontId="53" fillId="6" borderId="1" xfId="0" applyFont="1" applyFill="1" applyBorder="1" applyAlignment="1">
      <alignment horizontal="center" vertical="top" wrapText="1"/>
    </xf>
    <xf numFmtId="0" fontId="55" fillId="0" borderId="1" xfId="0" applyFont="1" applyFill="1" applyBorder="1" applyAlignment="1">
      <alignment vertical="top" wrapText="1"/>
    </xf>
    <xf numFmtId="0" fontId="55" fillId="6" borderId="1" xfId="0" applyFont="1" applyFill="1" applyBorder="1" applyAlignment="1">
      <alignment horizontal="center" vertical="top" wrapText="1"/>
    </xf>
    <xf numFmtId="0" fontId="56" fillId="2" borderId="4" xfId="0" applyFont="1" applyFill="1" applyBorder="1" applyAlignment="1">
      <alignment horizontal="center" vertical="top" wrapText="1"/>
    </xf>
    <xf numFmtId="0" fontId="57" fillId="0" borderId="35" xfId="0" applyFont="1" applyBorder="1"/>
    <xf numFmtId="0" fontId="55" fillId="0" borderId="7" xfId="0" applyFont="1" applyBorder="1"/>
    <xf numFmtId="0" fontId="53" fillId="0" borderId="7" xfId="0" applyFont="1" applyBorder="1"/>
    <xf numFmtId="0" fontId="58" fillId="0" borderId="37" xfId="0" applyFont="1" applyBorder="1" applyAlignment="1">
      <alignment horizontal="center" vertical="center"/>
    </xf>
    <xf numFmtId="0" fontId="58" fillId="0" borderId="0" xfId="0" applyFont="1" applyBorder="1"/>
    <xf numFmtId="0" fontId="54" fillId="0" borderId="0" xfId="0" applyFont="1"/>
    <xf numFmtId="0" fontId="59" fillId="0" borderId="0" xfId="0" applyFont="1" applyFill="1" applyBorder="1"/>
    <xf numFmtId="0" fontId="55" fillId="0" borderId="0" xfId="0" applyFont="1" applyFill="1" applyBorder="1"/>
    <xf numFmtId="0" fontId="55" fillId="0" borderId="52" xfId="0" applyFont="1" applyBorder="1" applyAlignment="1">
      <alignment horizontal="center" wrapText="1"/>
    </xf>
    <xf numFmtId="0" fontId="55" fillId="0" borderId="53" xfId="0" applyFont="1" applyBorder="1" applyAlignment="1">
      <alignment horizontal="center" wrapText="1"/>
    </xf>
    <xf numFmtId="0" fontId="60" fillId="0" borderId="0" xfId="0" applyFont="1" applyBorder="1" applyAlignment="1">
      <alignment horizontal="center" wrapText="1"/>
    </xf>
    <xf numFmtId="0" fontId="57" fillId="2" borderId="39" xfId="0" applyFont="1" applyFill="1" applyBorder="1" applyAlignment="1">
      <alignment horizontal="center" vertical="center" wrapText="1"/>
    </xf>
    <xf numFmtId="0" fontId="61" fillId="2" borderId="6" xfId="0" applyFont="1" applyFill="1" applyBorder="1" applyAlignment="1">
      <alignment horizontal="left" vertical="top" wrapText="1"/>
    </xf>
    <xf numFmtId="0" fontId="61" fillId="2" borderId="8" xfId="0" applyFont="1" applyFill="1" applyBorder="1" applyAlignment="1">
      <alignment horizontal="left" vertical="top" wrapText="1"/>
    </xf>
    <xf numFmtId="0" fontId="53" fillId="0" borderId="0" xfId="0" applyFont="1"/>
    <xf numFmtId="0" fontId="5" fillId="0" borderId="0" xfId="0" applyFont="1" applyAlignment="1">
      <alignment wrapText="1"/>
    </xf>
    <xf numFmtId="0" fontId="0" fillId="0" borderId="0" xfId="0" applyFill="1"/>
    <xf numFmtId="0" fontId="30" fillId="0" borderId="0" xfId="0" applyFont="1" applyFill="1"/>
    <xf numFmtId="0" fontId="19" fillId="2" borderId="41" xfId="0" applyFont="1" applyFill="1" applyBorder="1" applyAlignment="1">
      <alignment vertical="top" wrapText="1"/>
    </xf>
    <xf numFmtId="0" fontId="19" fillId="2" borderId="6" xfId="0" applyFont="1" applyFill="1" applyBorder="1" applyAlignment="1">
      <alignment vertical="top" wrapText="1"/>
    </xf>
    <xf numFmtId="0" fontId="19" fillId="2" borderId="42" xfId="0" applyFont="1" applyFill="1" applyBorder="1" applyAlignment="1">
      <alignment vertical="top" wrapText="1"/>
    </xf>
    <xf numFmtId="164" fontId="8" fillId="0" borderId="3" xfId="0" applyNumberFormat="1" applyFont="1" applyFill="1" applyBorder="1" applyAlignment="1">
      <alignment wrapText="1"/>
    </xf>
    <xf numFmtId="0" fontId="8" fillId="0" borderId="3" xfId="0" applyFont="1" applyFill="1" applyBorder="1" applyAlignment="1">
      <alignment wrapText="1"/>
    </xf>
    <xf numFmtId="0" fontId="15" fillId="0" borderId="1" xfId="0" applyFont="1" applyBorder="1" applyAlignment="1">
      <alignment vertical="center" wrapText="1"/>
    </xf>
    <xf numFmtId="0" fontId="67" fillId="2" borderId="6" xfId="0" applyFont="1" applyFill="1" applyBorder="1" applyAlignment="1">
      <alignment horizontal="center" vertical="center"/>
    </xf>
    <xf numFmtId="0" fontId="67" fillId="2" borderId="54" xfId="0" applyFont="1" applyFill="1" applyBorder="1" applyAlignment="1">
      <alignment horizontal="center" vertical="center"/>
    </xf>
    <xf numFmtId="0" fontId="52" fillId="0" borderId="0" xfId="0" applyFont="1" applyBorder="1" applyAlignment="1">
      <alignment wrapText="1"/>
    </xf>
    <xf numFmtId="0" fontId="35" fillId="0" borderId="0" xfId="0" applyFont="1" applyAlignment="1">
      <alignment wrapText="1"/>
    </xf>
    <xf numFmtId="0" fontId="37" fillId="9" borderId="55" xfId="0" applyFont="1" applyFill="1" applyBorder="1" applyAlignment="1">
      <alignment horizontal="center"/>
    </xf>
    <xf numFmtId="0" fontId="37" fillId="9" borderId="59" xfId="0" applyFont="1" applyFill="1" applyBorder="1" applyAlignment="1">
      <alignment horizontal="center"/>
    </xf>
    <xf numFmtId="0" fontId="37" fillId="9" borderId="56" xfId="0" applyFont="1" applyFill="1" applyBorder="1" applyAlignment="1">
      <alignment horizontal="center"/>
    </xf>
    <xf numFmtId="0" fontId="41" fillId="9" borderId="5" xfId="0" quotePrefix="1" applyFont="1" applyFill="1" applyBorder="1" applyAlignment="1">
      <alignment horizontal="center"/>
    </xf>
    <xf numFmtId="16" fontId="41" fillId="9" borderId="1" xfId="0" quotePrefix="1" applyNumberFormat="1" applyFont="1" applyFill="1" applyBorder="1" applyAlignment="1">
      <alignment horizontal="center"/>
    </xf>
    <xf numFmtId="0" fontId="41" fillId="9" borderId="57" xfId="0" quotePrefix="1" applyFont="1" applyFill="1" applyBorder="1" applyAlignment="1">
      <alignment horizontal="center"/>
    </xf>
    <xf numFmtId="0" fontId="41" fillId="9" borderId="61" xfId="0" quotePrefix="1" applyFont="1" applyFill="1" applyBorder="1" applyAlignment="1">
      <alignment horizontal="center"/>
    </xf>
    <xf numFmtId="16" fontId="41" fillId="9" borderId="33" xfId="0" quotePrefix="1" applyNumberFormat="1" applyFont="1" applyFill="1" applyBorder="1" applyAlignment="1">
      <alignment horizontal="center"/>
    </xf>
    <xf numFmtId="0" fontId="41" fillId="9" borderId="62" xfId="0" quotePrefix="1" applyFont="1" applyFill="1" applyBorder="1" applyAlignment="1">
      <alignment horizontal="center"/>
    </xf>
    <xf numFmtId="16" fontId="62" fillId="9" borderId="63" xfId="0" quotePrefix="1" applyNumberFormat="1" applyFont="1" applyFill="1" applyBorder="1" applyAlignment="1">
      <alignment horizontal="center"/>
    </xf>
    <xf numFmtId="0" fontId="62" fillId="9" borderId="66" xfId="0" quotePrefix="1" applyFont="1" applyFill="1" applyBorder="1" applyAlignment="1">
      <alignment horizontal="center"/>
    </xf>
    <xf numFmtId="0" fontId="62" fillId="9" borderId="64" xfId="0" quotePrefix="1" applyFont="1" applyFill="1" applyBorder="1" applyAlignment="1">
      <alignment horizontal="center"/>
    </xf>
    <xf numFmtId="0" fontId="0" fillId="0" borderId="0" xfId="0" applyAlignment="1">
      <alignment wrapText="1"/>
    </xf>
    <xf numFmtId="0" fontId="0" fillId="0" borderId="0" xfId="0" applyAlignment="1">
      <alignment horizontal="center" vertical="center"/>
    </xf>
    <xf numFmtId="0" fontId="15" fillId="8" borderId="1" xfId="0" applyFont="1" applyFill="1" applyBorder="1" applyAlignment="1">
      <alignment horizontal="center" vertical="center" wrapText="1"/>
    </xf>
    <xf numFmtId="0" fontId="30" fillId="0" borderId="0" xfId="0" applyFont="1" applyAlignment="1">
      <alignment horizontal="center" vertical="center"/>
    </xf>
    <xf numFmtId="0" fontId="4" fillId="0" borderId="0" xfId="0" applyFont="1" applyAlignment="1">
      <alignment horizontal="center" vertical="center"/>
    </xf>
    <xf numFmtId="0" fontId="0" fillId="0" borderId="0" xfId="0" applyFont="1" applyAlignment="1">
      <alignment horizontal="center" vertical="center"/>
    </xf>
    <xf numFmtId="0" fontId="0" fillId="2" borderId="0" xfId="0" applyFill="1" applyAlignment="1">
      <alignment horizontal="center" vertical="center"/>
    </xf>
    <xf numFmtId="0" fontId="15" fillId="8" borderId="0" xfId="0" applyFont="1" applyFill="1" applyBorder="1" applyAlignment="1">
      <alignment horizontal="center" vertical="center" wrapText="1"/>
    </xf>
    <xf numFmtId="0" fontId="4" fillId="0" borderId="1" xfId="0" applyFont="1" applyBorder="1" applyAlignment="1">
      <alignment vertical="center" wrapText="1"/>
    </xf>
    <xf numFmtId="0" fontId="3" fillId="0" borderId="0" xfId="0" applyFont="1" applyAlignment="1">
      <alignment horizontal="left" vertical="center"/>
    </xf>
    <xf numFmtId="0" fontId="53" fillId="0" borderId="1" xfId="0" applyFont="1" applyBorder="1"/>
    <xf numFmtId="0" fontId="4" fillId="10" borderId="5" xfId="0" applyFont="1" applyFill="1" applyBorder="1" applyAlignment="1">
      <alignmen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1" xfId="0" applyFont="1" applyFill="1" applyBorder="1" applyAlignment="1">
      <alignment vertical="center" wrapText="1"/>
    </xf>
    <xf numFmtId="0" fontId="26" fillId="2" borderId="45" xfId="0" applyFont="1" applyFill="1" applyBorder="1" applyAlignment="1">
      <alignment horizontal="left" vertical="top" wrapText="1"/>
    </xf>
    <xf numFmtId="0" fontId="26" fillId="2" borderId="0" xfId="0" applyFont="1" applyFill="1" applyBorder="1" applyAlignment="1">
      <alignment horizontal="left" vertical="top" wrapText="1"/>
    </xf>
    <xf numFmtId="1" fontId="4" fillId="0" borderId="2" xfId="0" applyNumberFormat="1" applyFont="1" applyBorder="1" applyAlignment="1">
      <alignment horizontal="center"/>
    </xf>
    <xf numFmtId="1" fontId="4" fillId="0" borderId="7" xfId="0" applyNumberFormat="1" applyFont="1" applyBorder="1" applyAlignment="1">
      <alignment horizontal="center"/>
    </xf>
    <xf numFmtId="1" fontId="4" fillId="0" borderId="3" xfId="0" applyNumberFormat="1" applyFont="1" applyBorder="1" applyAlignment="1">
      <alignment horizontal="center"/>
    </xf>
    <xf numFmtId="0" fontId="9" fillId="5" borderId="6" xfId="0" applyFont="1" applyFill="1" applyBorder="1" applyAlignment="1">
      <alignment horizontal="left" vertical="center" wrapText="1"/>
    </xf>
    <xf numFmtId="0" fontId="4" fillId="2" borderId="1" xfId="0" applyFont="1" applyFill="1" applyBorder="1" applyAlignment="1">
      <alignment vertical="center" wrapText="1"/>
    </xf>
    <xf numFmtId="0" fontId="9" fillId="5" borderId="16" xfId="0" applyFont="1" applyFill="1" applyBorder="1" applyAlignment="1">
      <alignment horizontal="left" vertical="center" wrapText="1"/>
    </xf>
    <xf numFmtId="0" fontId="9" fillId="5" borderId="0" xfId="0" applyFont="1" applyFill="1" applyBorder="1" applyAlignment="1">
      <alignment horizontal="left" vertical="center" wrapText="1"/>
    </xf>
    <xf numFmtId="0" fontId="30" fillId="6" borderId="18" xfId="0" applyFont="1" applyFill="1" applyBorder="1" applyAlignment="1">
      <alignment horizontal="center"/>
    </xf>
    <xf numFmtId="0" fontId="30" fillId="6" borderId="7" xfId="0" applyFont="1" applyFill="1" applyBorder="1" applyAlignment="1">
      <alignment horizontal="center"/>
    </xf>
    <xf numFmtId="0" fontId="9" fillId="2" borderId="8" xfId="0" applyFont="1" applyFill="1" applyBorder="1" applyAlignment="1">
      <alignment horizontal="center" vertical="top"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1" fontId="4" fillId="0" borderId="12" xfId="0" applyNumberFormat="1" applyFont="1" applyBorder="1" applyAlignment="1">
      <alignment horizontal="center"/>
    </xf>
    <xf numFmtId="1" fontId="4" fillId="0" borderId="36" xfId="0" applyNumberFormat="1" applyFont="1" applyBorder="1" applyAlignment="1">
      <alignment horizontal="center"/>
    </xf>
    <xf numFmtId="1" fontId="4" fillId="0" borderId="13" xfId="0" applyNumberFormat="1" applyFont="1" applyBorder="1" applyAlignment="1">
      <alignment horizontal="center"/>
    </xf>
    <xf numFmtId="1" fontId="3" fillId="0" borderId="20" xfId="0" applyNumberFormat="1" applyFont="1" applyBorder="1" applyAlignment="1">
      <alignment horizontal="center" vertical="center"/>
    </xf>
    <xf numFmtId="1" fontId="3" fillId="0" borderId="37" xfId="0" applyNumberFormat="1" applyFont="1" applyBorder="1" applyAlignment="1">
      <alignment horizontal="center" vertical="center"/>
    </xf>
    <xf numFmtId="1" fontId="3" fillId="0" borderId="21" xfId="0" applyNumberFormat="1" applyFont="1" applyBorder="1" applyAlignment="1">
      <alignment horizontal="center" vertical="center"/>
    </xf>
    <xf numFmtId="0" fontId="26" fillId="0" borderId="45" xfId="0" applyFont="1" applyBorder="1" applyAlignment="1"/>
    <xf numFmtId="0" fontId="26" fillId="0" borderId="0" xfId="0" applyFont="1" applyBorder="1" applyAlignment="1"/>
    <xf numFmtId="0" fontId="13" fillId="0" borderId="43" xfId="0" applyFont="1" applyBorder="1" applyAlignment="1">
      <alignment horizontal="left" wrapText="1"/>
    </xf>
    <xf numFmtId="0" fontId="13" fillId="0" borderId="4" xfId="0" applyFont="1" applyBorder="1" applyAlignment="1">
      <alignment horizontal="left" wrapText="1"/>
    </xf>
    <xf numFmtId="0" fontId="31" fillId="0" borderId="24" xfId="0" applyFont="1" applyBorder="1" applyAlignment="1">
      <alignment horizontal="center" wrapText="1"/>
    </xf>
    <xf numFmtId="0" fontId="31" fillId="0" borderId="27" xfId="0" applyFont="1" applyBorder="1" applyAlignment="1">
      <alignment horizontal="center" wrapText="1"/>
    </xf>
    <xf numFmtId="0" fontId="19" fillId="2" borderId="43" xfId="0" applyFont="1" applyFill="1" applyBorder="1" applyAlignment="1">
      <alignment horizontal="left" wrapText="1"/>
    </xf>
    <xf numFmtId="0" fontId="19" fillId="2" borderId="4" xfId="0" applyFont="1" applyFill="1" applyBorder="1" applyAlignment="1">
      <alignment horizontal="left" wrapText="1"/>
    </xf>
    <xf numFmtId="0" fontId="32" fillId="2" borderId="1" xfId="0" applyFont="1" applyFill="1" applyBorder="1" applyAlignment="1">
      <alignment horizontal="center" vertical="center"/>
    </xf>
    <xf numFmtId="0" fontId="33" fillId="2" borderId="1" xfId="0" applyFont="1" applyFill="1" applyBorder="1" applyAlignment="1">
      <alignment horizontal="center" vertical="center"/>
    </xf>
    <xf numFmtId="0" fontId="32" fillId="3" borderId="33" xfId="0" applyFont="1" applyFill="1" applyBorder="1" applyAlignment="1">
      <alignment horizontal="center" vertical="center"/>
    </xf>
    <xf numFmtId="0" fontId="32" fillId="3" borderId="60" xfId="0" applyFont="1" applyFill="1" applyBorder="1" applyAlignment="1">
      <alignment horizontal="center" vertical="center"/>
    </xf>
    <xf numFmtId="0" fontId="8" fillId="8" borderId="1" xfId="0" applyFont="1" applyFill="1" applyBorder="1" applyAlignment="1">
      <alignment horizontal="right" wrapText="1"/>
    </xf>
    <xf numFmtId="0" fontId="8" fillId="8" borderId="2" xfId="0" applyFont="1" applyFill="1" applyBorder="1" applyAlignment="1">
      <alignment horizontal="right" wrapText="1"/>
    </xf>
    <xf numFmtId="0" fontId="8" fillId="8" borderId="3" xfId="0" applyFont="1" applyFill="1" applyBorder="1" applyAlignment="1">
      <alignment horizontal="right" wrapText="1"/>
    </xf>
    <xf numFmtId="0" fontId="67" fillId="8" borderId="3" xfId="0" applyFont="1" applyFill="1" applyBorder="1" applyAlignment="1">
      <alignment horizontal="center" vertical="center"/>
    </xf>
    <xf numFmtId="0" fontId="67" fillId="8" borderId="1" xfId="0" applyFont="1" applyFill="1" applyBorder="1" applyAlignment="1">
      <alignment horizontal="center" vertical="center"/>
    </xf>
    <xf numFmtId="0" fontId="67" fillId="8" borderId="3" xfId="0" applyFont="1" applyFill="1" applyBorder="1" applyAlignment="1">
      <alignment horizontal="center" wrapText="1"/>
    </xf>
    <xf numFmtId="0" fontId="67" fillId="8" borderId="1" xfId="0" applyFont="1" applyFill="1" applyBorder="1" applyAlignment="1">
      <alignment horizontal="center" wrapText="1"/>
    </xf>
    <xf numFmtId="164" fontId="68" fillId="0" borderId="6" xfId="0" quotePrefix="1" applyNumberFormat="1" applyFont="1" applyBorder="1" applyAlignment="1">
      <alignment horizontal="center" vertical="center"/>
    </xf>
    <xf numFmtId="164" fontId="68" fillId="0" borderId="54" xfId="0" applyNumberFormat="1" applyFont="1" applyBorder="1" applyAlignment="1">
      <alignment horizontal="center" vertical="center"/>
    </xf>
    <xf numFmtId="0" fontId="8" fillId="2" borderId="7" xfId="0" applyFont="1" applyFill="1" applyBorder="1" applyAlignment="1">
      <alignment horizontal="center" vertical="center" wrapText="1"/>
    </xf>
    <xf numFmtId="0" fontId="32" fillId="0" borderId="1" xfId="0" applyFont="1" applyBorder="1" applyAlignment="1">
      <alignment horizontal="center" vertical="center"/>
    </xf>
    <xf numFmtId="0" fontId="63" fillId="0" borderId="2" xfId="0" applyFont="1" applyBorder="1" applyAlignment="1">
      <alignment horizontal="center" vertical="center" wrapText="1"/>
    </xf>
    <xf numFmtId="0" fontId="63" fillId="0" borderId="7" xfId="0" applyFont="1" applyBorder="1" applyAlignment="1">
      <alignment horizontal="center" vertical="center" wrapText="1"/>
    </xf>
    <xf numFmtId="0" fontId="63" fillId="0" borderId="3" xfId="0" applyFont="1" applyBorder="1" applyAlignment="1">
      <alignment horizontal="center" vertical="center" wrapText="1"/>
    </xf>
    <xf numFmtId="0" fontId="1" fillId="0" borderId="10" xfId="0" applyFont="1" applyBorder="1" applyAlignment="1">
      <alignment horizontal="center"/>
    </xf>
    <xf numFmtId="0" fontId="1" fillId="0" borderId="35" xfId="0" applyFont="1" applyBorder="1" applyAlignment="1">
      <alignment horizontal="center"/>
    </xf>
    <xf numFmtId="0" fontId="1" fillId="0" borderId="11" xfId="0" applyFont="1" applyBorder="1" applyAlignment="1">
      <alignment horizontal="center"/>
    </xf>
    <xf numFmtId="1" fontId="4" fillId="2" borderId="2" xfId="0" applyNumberFormat="1" applyFont="1" applyFill="1" applyBorder="1" applyAlignment="1">
      <alignment horizontal="center"/>
    </xf>
    <xf numFmtId="1" fontId="4" fillId="2" borderId="7" xfId="0" applyNumberFormat="1" applyFont="1" applyFill="1" applyBorder="1" applyAlignment="1">
      <alignment horizontal="center"/>
    </xf>
    <xf numFmtId="1" fontId="4" fillId="2" borderId="3" xfId="0" applyNumberFormat="1" applyFont="1" applyFill="1" applyBorder="1" applyAlignment="1">
      <alignment horizontal="center"/>
    </xf>
    <xf numFmtId="0" fontId="26" fillId="2" borderId="25" xfId="0" applyFont="1" applyFill="1" applyBorder="1" applyAlignment="1">
      <alignment horizontal="center" vertical="center" wrapText="1"/>
    </xf>
    <xf numFmtId="0" fontId="26" fillId="2" borderId="28" xfId="0" applyFont="1" applyFill="1" applyBorder="1" applyAlignment="1">
      <alignment horizontal="center" vertical="center" wrapText="1"/>
    </xf>
    <xf numFmtId="0" fontId="26" fillId="0" borderId="26" xfId="0" applyFont="1" applyBorder="1" applyAlignment="1">
      <alignment horizontal="center" vertical="center" wrapText="1"/>
    </xf>
    <xf numFmtId="0" fontId="26" fillId="0" borderId="29" xfId="0" applyFont="1" applyBorder="1" applyAlignment="1">
      <alignment horizontal="center" vertical="center" wrapText="1"/>
    </xf>
    <xf numFmtId="0" fontId="5" fillId="0" borderId="0" xfId="0" applyFont="1" applyAlignment="1">
      <alignment horizontal="center" wrapText="1"/>
    </xf>
    <xf numFmtId="0" fontId="37" fillId="2" borderId="39" xfId="0" applyFont="1" applyFill="1" applyBorder="1" applyAlignment="1">
      <alignment horizontal="left" vertical="center" wrapText="1"/>
    </xf>
    <xf numFmtId="0" fontId="34" fillId="0" borderId="41" xfId="0" applyFont="1" applyBorder="1" applyAlignment="1">
      <alignment horizontal="left"/>
    </xf>
    <xf numFmtId="0" fontId="34" fillId="0" borderId="6" xfId="0" applyFont="1" applyBorder="1" applyAlignment="1">
      <alignment horizontal="left"/>
    </xf>
    <xf numFmtId="0" fontId="4" fillId="0" borderId="1" xfId="0" applyFont="1" applyFill="1" applyBorder="1" applyAlignment="1">
      <alignment horizontal="left" vertical="center" wrapText="1"/>
    </xf>
    <xf numFmtId="0" fontId="32" fillId="0" borderId="30" xfId="0" applyFont="1" applyBorder="1" applyAlignment="1">
      <alignment horizontal="center" vertical="center"/>
    </xf>
    <xf numFmtId="0" fontId="32" fillId="0" borderId="31" xfId="0" applyFont="1" applyBorder="1" applyAlignment="1">
      <alignment horizontal="center" vertical="center"/>
    </xf>
    <xf numFmtId="0" fontId="32" fillId="0" borderId="17" xfId="0" applyFont="1" applyBorder="1" applyAlignment="1">
      <alignment horizontal="center" vertical="center"/>
    </xf>
    <xf numFmtId="0" fontId="32" fillId="0" borderId="54" xfId="0" applyFont="1" applyBorder="1" applyAlignment="1">
      <alignment horizontal="center" vertical="center"/>
    </xf>
    <xf numFmtId="0" fontId="6" fillId="0" borderId="0" xfId="0" applyFont="1" applyAlignment="1">
      <alignment horizontal="left" vertical="center" wrapText="1"/>
    </xf>
    <xf numFmtId="0" fontId="6" fillId="0" borderId="0" xfId="0" applyFont="1" applyFill="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69" fillId="0" borderId="49" xfId="0" applyFont="1" applyBorder="1" applyAlignment="1">
      <alignment horizontal="center"/>
    </xf>
    <xf numFmtId="17" fontId="15" fillId="4" borderId="63" xfId="0" quotePrefix="1" applyNumberFormat="1" applyFont="1" applyFill="1" applyBorder="1" applyAlignment="1">
      <alignment horizontal="center" vertical="center"/>
    </xf>
    <xf numFmtId="17" fontId="15" fillId="4" borderId="65" xfId="0" quotePrefix="1" applyNumberFormat="1" applyFont="1" applyFill="1" applyBorder="1" applyAlignment="1">
      <alignment horizontal="center" vertical="center"/>
    </xf>
    <xf numFmtId="0" fontId="48" fillId="7" borderId="50" xfId="0" applyFont="1" applyFill="1" applyBorder="1" applyAlignment="1">
      <alignment horizontal="center" vertical="center" wrapText="1"/>
    </xf>
    <xf numFmtId="0" fontId="48" fillId="7" borderId="51" xfId="0" applyFont="1" applyFill="1" applyBorder="1" applyAlignment="1">
      <alignment horizontal="center" vertical="center" wrapText="1"/>
    </xf>
    <xf numFmtId="0" fontId="24" fillId="4" borderId="55" xfId="0" applyFont="1" applyFill="1" applyBorder="1" applyAlignment="1">
      <alignment horizontal="center" vertical="center"/>
    </xf>
    <xf numFmtId="0" fontId="24" fillId="4" borderId="58" xfId="0" applyFont="1" applyFill="1" applyBorder="1" applyAlignment="1">
      <alignment horizontal="center" vertical="center"/>
    </xf>
    <xf numFmtId="2" fontId="4" fillId="0" borderId="2" xfId="0" applyNumberFormat="1" applyFont="1" applyBorder="1" applyAlignment="1">
      <alignment horizontal="center"/>
    </xf>
    <xf numFmtId="2" fontId="4" fillId="0" borderId="7" xfId="0" applyNumberFormat="1" applyFont="1" applyBorder="1" applyAlignment="1">
      <alignment horizontal="center"/>
    </xf>
    <xf numFmtId="0" fontId="47" fillId="0" borderId="0" xfId="0" applyFont="1" applyAlignment="1">
      <alignment horizontal="center" vertical="center"/>
    </xf>
    <xf numFmtId="0" fontId="47" fillId="0" borderId="49" xfId="0" applyFont="1" applyBorder="1" applyAlignment="1">
      <alignment horizontal="center" vertical="center"/>
    </xf>
    <xf numFmtId="0" fontId="41" fillId="0" borderId="0" xfId="0" applyFont="1" applyAlignment="1">
      <alignment horizontal="left" wrapText="1"/>
    </xf>
    <xf numFmtId="17" fontId="15" fillId="4" borderId="5" xfId="0" quotePrefix="1" applyNumberFormat="1" applyFont="1" applyFill="1" applyBorder="1" applyAlignment="1">
      <alignment horizontal="center" vertical="center"/>
    </xf>
    <xf numFmtId="17" fontId="15" fillId="4" borderId="2" xfId="0" quotePrefix="1" applyNumberFormat="1" applyFont="1" applyFill="1" applyBorder="1" applyAlignment="1">
      <alignment horizontal="center" vertical="center"/>
    </xf>
    <xf numFmtId="2" fontId="4" fillId="2" borderId="2" xfId="0" applyNumberFormat="1" applyFont="1" applyFill="1" applyBorder="1" applyAlignment="1">
      <alignment horizontal="center"/>
    </xf>
    <xf numFmtId="2" fontId="4" fillId="2" borderId="7" xfId="0" applyNumberFormat="1" applyFont="1" applyFill="1" applyBorder="1" applyAlignment="1">
      <alignment horizontal="center"/>
    </xf>
    <xf numFmtId="17" fontId="15" fillId="4" borderId="61" xfId="0" quotePrefix="1" applyNumberFormat="1" applyFont="1" applyFill="1" applyBorder="1" applyAlignment="1">
      <alignment horizontal="center" vertical="center"/>
    </xf>
    <xf numFmtId="17" fontId="15" fillId="4" borderId="30" xfId="0" quotePrefix="1" applyNumberFormat="1" applyFont="1" applyFill="1" applyBorder="1" applyAlignment="1">
      <alignment horizontal="center" vertical="center"/>
    </xf>
    <xf numFmtId="0" fontId="31" fillId="0" borderId="22" xfId="0" applyFont="1" applyBorder="1" applyAlignment="1">
      <alignment horizontal="center" vertical="center" wrapText="1"/>
    </xf>
    <xf numFmtId="0" fontId="31" fillId="0" borderId="23" xfId="0" applyFont="1" applyBorder="1" applyAlignment="1">
      <alignment horizontal="center" vertical="center" wrapText="1"/>
    </xf>
    <xf numFmtId="0" fontId="27" fillId="2" borderId="45" xfId="0" applyFont="1" applyFill="1" applyBorder="1" applyAlignment="1">
      <alignment vertical="top" wrapText="1"/>
    </xf>
    <xf numFmtId="0" fontId="26" fillId="2" borderId="0" xfId="0" applyFont="1" applyFill="1" applyBorder="1" applyAlignment="1">
      <alignment vertical="top" wrapText="1"/>
    </xf>
    <xf numFmtId="0" fontId="26" fillId="2" borderId="46" xfId="0" applyFont="1" applyFill="1" applyBorder="1" applyAlignment="1">
      <alignment vertical="top" wrapText="1"/>
    </xf>
    <xf numFmtId="0" fontId="45" fillId="7" borderId="41" xfId="0" applyFont="1" applyFill="1" applyBorder="1" applyAlignment="1">
      <alignment horizontal="left"/>
    </xf>
    <xf numFmtId="0" fontId="45" fillId="7" borderId="6" xfId="0" applyFont="1" applyFill="1" applyBorder="1" applyAlignment="1">
      <alignment horizontal="left"/>
    </xf>
    <xf numFmtId="0" fontId="45" fillId="7" borderId="42" xfId="0" applyFont="1" applyFill="1" applyBorder="1" applyAlignment="1">
      <alignment horizontal="left"/>
    </xf>
    <xf numFmtId="0" fontId="19" fillId="2" borderId="44" xfId="0" applyFont="1" applyFill="1" applyBorder="1" applyAlignment="1">
      <alignment horizontal="left" wrapText="1"/>
    </xf>
    <xf numFmtId="0" fontId="19" fillId="2" borderId="43" xfId="0" applyFont="1" applyFill="1" applyBorder="1" applyAlignment="1">
      <alignment wrapText="1"/>
    </xf>
    <xf numFmtId="0" fontId="19" fillId="2" borderId="4" xfId="0" applyFont="1" applyFill="1" applyBorder="1" applyAlignment="1">
      <alignment wrapText="1"/>
    </xf>
    <xf numFmtId="0" fontId="19" fillId="2" borderId="44" xfId="0" applyFont="1" applyFill="1" applyBorder="1" applyAlignment="1">
      <alignment wrapText="1"/>
    </xf>
    <xf numFmtId="0" fontId="13" fillId="0" borderId="43" xfId="0" applyFont="1" applyBorder="1" applyAlignment="1">
      <alignment wrapText="1"/>
    </xf>
    <xf numFmtId="0" fontId="13" fillId="0" borderId="4" xfId="0" applyFont="1" applyBorder="1" applyAlignment="1">
      <alignment wrapText="1"/>
    </xf>
    <xf numFmtId="0" fontId="13" fillId="0" borderId="44" xfId="0" applyFont="1" applyBorder="1" applyAlignment="1">
      <alignment wrapText="1"/>
    </xf>
    <xf numFmtId="0" fontId="30" fillId="0" borderId="45" xfId="0" applyFont="1" applyBorder="1" applyAlignment="1">
      <alignment wrapText="1"/>
    </xf>
    <xf numFmtId="0" fontId="30" fillId="0" borderId="0" xfId="0" applyFont="1" applyBorder="1" applyAlignment="1">
      <alignment wrapText="1"/>
    </xf>
    <xf numFmtId="0" fontId="30" fillId="0" borderId="46" xfId="0" applyFont="1" applyBorder="1" applyAlignment="1">
      <alignment wrapText="1"/>
    </xf>
    <xf numFmtId="0" fontId="66" fillId="0" borderId="45" xfId="0" applyFont="1" applyBorder="1" applyAlignment="1"/>
    <xf numFmtId="0" fontId="30" fillId="0" borderId="0" xfId="0" applyFont="1" applyBorder="1" applyAlignment="1"/>
    <xf numFmtId="0" fontId="30" fillId="0" borderId="46" xfId="0" applyFont="1" applyBorder="1" applyAlignment="1"/>
    <xf numFmtId="0" fontId="70" fillId="0" borderId="0" xfId="0" applyFont="1" applyAlignment="1">
      <alignment horizontal="center" vertical="center" wrapText="1"/>
    </xf>
    <xf numFmtId="0" fontId="30" fillId="0" borderId="45" xfId="0" applyFont="1" applyBorder="1" applyAlignment="1"/>
    <xf numFmtId="0" fontId="72" fillId="0" borderId="0" xfId="0" applyFont="1" applyAlignment="1">
      <alignment horizontal="left" vertical="center"/>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CCFF33"/>
      <color rgb="FFCC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237068</xdr:colOff>
      <xdr:row>0</xdr:row>
      <xdr:rowOff>101071</xdr:rowOff>
    </xdr:from>
    <xdr:to>
      <xdr:col>2</xdr:col>
      <xdr:colOff>565149</xdr:colOff>
      <xdr:row>1</xdr:row>
      <xdr:rowOff>192126</xdr:rowOff>
    </xdr:to>
    <xdr:pic>
      <xdr:nvPicPr>
        <xdr:cNvPr id="2" name="Picture 6" descr="Oklahoma Department of Commerce - Horizontal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618" y="101071"/>
          <a:ext cx="1909231" cy="383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FAs%20&amp;%20Contracts%20Part%20II/DOE-19/Big%20Five%20PY19%20WX%20Pre%20Award%20Risk%20Assess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X Risk Assessment Tool"/>
      <sheetName val="Risk Level Summary"/>
    </sheetNames>
    <sheetDataSet>
      <sheetData sheetId="0">
        <row r="20">
          <cell r="C20">
            <v>1.83</v>
          </cell>
        </row>
        <row r="28">
          <cell r="C28">
            <v>2.1</v>
          </cell>
        </row>
        <row r="32">
          <cell r="C32">
            <v>0.18</v>
          </cell>
        </row>
        <row r="76">
          <cell r="C76">
            <v>1.6</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I89"/>
  <sheetViews>
    <sheetView tabSelected="1" zoomScaleNormal="100" workbookViewId="0">
      <selection activeCell="D2" sqref="D2:F2"/>
    </sheetView>
  </sheetViews>
  <sheetFormatPr defaultRowHeight="21" x14ac:dyDescent="0.5"/>
  <cols>
    <col min="1" max="1" width="3" style="115" customWidth="1"/>
    <col min="2" max="2" width="22.6328125" customWidth="1"/>
    <col min="3" max="3" width="9.6328125" style="88" customWidth="1"/>
    <col min="4" max="4" width="37.6328125" customWidth="1"/>
    <col min="5" max="5" width="8.81640625" customWidth="1"/>
    <col min="6" max="6" width="24.08984375" customWidth="1"/>
    <col min="7" max="7" width="38.6328125" style="17" customWidth="1"/>
  </cols>
  <sheetData>
    <row r="1" spans="1:7" ht="23.4" customHeight="1" x14ac:dyDescent="0.35">
      <c r="B1" s="89" t="s">
        <v>21</v>
      </c>
      <c r="C1" s="89"/>
      <c r="D1" s="186" t="s">
        <v>20</v>
      </c>
      <c r="E1" s="186"/>
      <c r="F1" s="186"/>
      <c r="G1" s="59" t="s">
        <v>56</v>
      </c>
    </row>
    <row r="2" spans="1:7" ht="22.5" customHeight="1" x14ac:dyDescent="0.35">
      <c r="B2" s="89"/>
      <c r="C2" s="89"/>
      <c r="D2" s="186" t="s">
        <v>103</v>
      </c>
      <c r="E2" s="186"/>
      <c r="F2" s="186"/>
      <c r="G2" s="15" t="s">
        <v>57</v>
      </c>
    </row>
    <row r="3" spans="1:7" ht="42.5" customHeight="1" x14ac:dyDescent="0.35">
      <c r="A3" s="196" t="s">
        <v>102</v>
      </c>
      <c r="B3" s="196"/>
      <c r="C3" s="196"/>
      <c r="D3" s="196"/>
      <c r="E3" s="196"/>
      <c r="F3" s="196"/>
      <c r="G3" s="196"/>
    </row>
    <row r="4" spans="1:7" ht="40" customHeight="1" x14ac:dyDescent="0.35">
      <c r="A4" s="195" t="s">
        <v>60</v>
      </c>
      <c r="B4" s="195"/>
      <c r="C4" s="195"/>
      <c r="D4" s="195"/>
      <c r="E4" s="195"/>
      <c r="F4" s="195"/>
      <c r="G4" s="195"/>
    </row>
    <row r="5" spans="1:7" ht="22.75" customHeight="1" x14ac:dyDescent="0.35">
      <c r="A5" s="162" t="s">
        <v>11</v>
      </c>
      <c r="B5" s="162"/>
      <c r="C5" s="171"/>
      <c r="D5" s="171"/>
      <c r="E5" s="95"/>
      <c r="F5" s="167" t="s">
        <v>58</v>
      </c>
      <c r="G5" s="168"/>
    </row>
    <row r="6" spans="1:7" s="1" customFormat="1" ht="23.15" customHeight="1" x14ac:dyDescent="0.35">
      <c r="A6" s="162" t="s">
        <v>12</v>
      </c>
      <c r="B6" s="162"/>
      <c r="C6" s="171"/>
      <c r="D6" s="171"/>
      <c r="E6" s="96"/>
      <c r="F6" s="169"/>
      <c r="G6" s="170"/>
    </row>
    <row r="7" spans="1:7" ht="23.15" customHeight="1" x14ac:dyDescent="0.35">
      <c r="A7" s="163" t="s">
        <v>77</v>
      </c>
      <c r="B7" s="164" t="s">
        <v>13</v>
      </c>
      <c r="C7" s="171"/>
      <c r="D7" s="171"/>
      <c r="E7" s="96"/>
      <c r="F7" s="165" t="s">
        <v>59</v>
      </c>
      <c r="G7" s="166"/>
    </row>
    <row r="8" spans="1:7" s="1" customFormat="1" ht="23.15" customHeight="1" x14ac:dyDescent="0.35">
      <c r="A8" s="163" t="s">
        <v>104</v>
      </c>
      <c r="B8" s="164" t="s">
        <v>64</v>
      </c>
      <c r="C8" s="173" t="s">
        <v>143</v>
      </c>
      <c r="D8" s="174"/>
      <c r="E8" s="175"/>
      <c r="F8" s="98"/>
      <c r="G8" s="99"/>
    </row>
    <row r="9" spans="1:7" s="1" customFormat="1" ht="23.15" customHeight="1" x14ac:dyDescent="0.35">
      <c r="A9" s="163" t="s">
        <v>105</v>
      </c>
      <c r="B9" s="164" t="s">
        <v>64</v>
      </c>
      <c r="C9" s="173" t="s">
        <v>144</v>
      </c>
      <c r="D9" s="174"/>
      <c r="E9" s="175"/>
      <c r="F9" s="60"/>
      <c r="G9" s="60"/>
    </row>
    <row r="10" spans="1:7" s="1" customFormat="1" ht="12.5" customHeight="1" x14ac:dyDescent="0.4">
      <c r="A10" s="115"/>
      <c r="B10" s="62"/>
      <c r="C10" s="100"/>
      <c r="D10" s="61"/>
      <c r="E10" s="61"/>
      <c r="F10" s="61"/>
      <c r="G10" s="61"/>
    </row>
    <row r="11" spans="1:7" ht="12" customHeight="1" x14ac:dyDescent="0.35">
      <c r="A11" s="191" t="s">
        <v>14</v>
      </c>
      <c r="B11" s="192"/>
      <c r="C11" s="172" t="s">
        <v>138</v>
      </c>
      <c r="D11" s="160" t="s">
        <v>15</v>
      </c>
      <c r="E11" s="158" t="s">
        <v>116</v>
      </c>
      <c r="F11" s="158"/>
      <c r="G11" s="159" t="s">
        <v>115</v>
      </c>
    </row>
    <row r="12" spans="1:7" s="25" customFormat="1" ht="14.4" customHeight="1" x14ac:dyDescent="0.3">
      <c r="A12" s="193"/>
      <c r="B12" s="194"/>
      <c r="C12" s="172"/>
      <c r="D12" s="161"/>
      <c r="E12" s="158"/>
      <c r="F12" s="158"/>
      <c r="G12" s="159"/>
    </row>
    <row r="13" spans="1:7" ht="27.9" customHeight="1" x14ac:dyDescent="0.35">
      <c r="A13" s="135" t="s">
        <v>117</v>
      </c>
      <c r="B13" s="135"/>
      <c r="C13" s="135"/>
      <c r="D13" s="135"/>
      <c r="E13" s="135"/>
      <c r="F13" s="135"/>
      <c r="G13" s="135"/>
    </row>
    <row r="14" spans="1:7" s="1" customFormat="1" ht="84" x14ac:dyDescent="0.35">
      <c r="A14" s="116">
        <v>1</v>
      </c>
      <c r="B14" s="97" t="s">
        <v>166</v>
      </c>
      <c r="C14" s="67"/>
      <c r="D14" s="19" t="s">
        <v>198</v>
      </c>
      <c r="E14" s="126" t="s">
        <v>182</v>
      </c>
      <c r="F14" s="127"/>
      <c r="G14" s="9" t="s">
        <v>167</v>
      </c>
    </row>
    <row r="15" spans="1:7" s="1" customFormat="1" ht="96" x14ac:dyDescent="0.35">
      <c r="A15" s="116"/>
      <c r="B15" s="97" t="s">
        <v>78</v>
      </c>
      <c r="C15" s="68"/>
      <c r="D15" s="19" t="s">
        <v>172</v>
      </c>
      <c r="E15" s="136" t="s">
        <v>99</v>
      </c>
      <c r="F15" s="136"/>
      <c r="G15" s="9" t="s">
        <v>191</v>
      </c>
    </row>
    <row r="16" spans="1:7" s="1" customFormat="1" ht="132" x14ac:dyDescent="0.35">
      <c r="A16" s="116"/>
      <c r="B16" s="63" t="s">
        <v>89</v>
      </c>
      <c r="C16" s="71"/>
      <c r="D16" s="19" t="s">
        <v>173</v>
      </c>
      <c r="E16" s="190" t="s">
        <v>98</v>
      </c>
      <c r="F16" s="190"/>
      <c r="G16" s="9" t="s">
        <v>190</v>
      </c>
    </row>
    <row r="17" spans="1:8" s="1" customFormat="1" ht="96" x14ac:dyDescent="0.35">
      <c r="A17" s="116"/>
      <c r="B17" s="97" t="s">
        <v>179</v>
      </c>
      <c r="C17" s="67"/>
      <c r="D17" s="19" t="s">
        <v>180</v>
      </c>
      <c r="E17" s="126" t="s">
        <v>182</v>
      </c>
      <c r="F17" s="127"/>
      <c r="G17" s="9" t="s">
        <v>181</v>
      </c>
    </row>
    <row r="18" spans="1:8" ht="48" x14ac:dyDescent="0.35">
      <c r="A18" s="116">
        <v>1</v>
      </c>
      <c r="B18" s="97" t="s">
        <v>68</v>
      </c>
      <c r="C18" s="67"/>
      <c r="D18" s="19" t="s">
        <v>121</v>
      </c>
      <c r="E18" s="126" t="s">
        <v>66</v>
      </c>
      <c r="F18" s="127"/>
      <c r="G18" s="9" t="s">
        <v>167</v>
      </c>
    </row>
    <row r="19" spans="1:8" ht="119" customHeight="1" x14ac:dyDescent="0.35">
      <c r="A19" s="116">
        <v>2</v>
      </c>
      <c r="B19" s="97" t="s">
        <v>67</v>
      </c>
      <c r="C19" s="68"/>
      <c r="D19" s="19" t="s">
        <v>168</v>
      </c>
      <c r="E19" s="126" t="s">
        <v>69</v>
      </c>
      <c r="F19" s="127"/>
      <c r="G19" s="9" t="s">
        <v>167</v>
      </c>
    </row>
    <row r="20" spans="1:8" ht="63.5" customHeight="1" x14ac:dyDescent="0.35">
      <c r="A20" s="116">
        <v>3</v>
      </c>
      <c r="B20" s="97" t="s">
        <v>70</v>
      </c>
      <c r="C20" s="68"/>
      <c r="D20" s="19" t="s">
        <v>122</v>
      </c>
      <c r="E20" s="126" t="s">
        <v>29</v>
      </c>
      <c r="F20" s="127"/>
      <c r="G20" s="9" t="s">
        <v>167</v>
      </c>
    </row>
    <row r="21" spans="1:8" ht="62.5" customHeight="1" x14ac:dyDescent="0.35">
      <c r="A21" s="116">
        <v>4</v>
      </c>
      <c r="B21" s="97" t="s">
        <v>71</v>
      </c>
      <c r="C21" s="69"/>
      <c r="D21" s="19" t="s">
        <v>123</v>
      </c>
      <c r="E21" s="126" t="s">
        <v>96</v>
      </c>
      <c r="F21" s="127"/>
      <c r="G21" s="9" t="s">
        <v>167</v>
      </c>
    </row>
    <row r="22" spans="1:8" ht="58" customHeight="1" x14ac:dyDescent="0.35">
      <c r="A22" s="116">
        <v>5</v>
      </c>
      <c r="B22" s="97" t="s">
        <v>72</v>
      </c>
      <c r="C22" s="68"/>
      <c r="D22" s="19" t="s">
        <v>169</v>
      </c>
      <c r="E22" s="126" t="s">
        <v>76</v>
      </c>
      <c r="F22" s="127"/>
      <c r="G22" s="9" t="s">
        <v>167</v>
      </c>
    </row>
    <row r="23" spans="1:8" ht="108" x14ac:dyDescent="0.35">
      <c r="A23" s="116">
        <v>6</v>
      </c>
      <c r="B23" s="97" t="s">
        <v>73</v>
      </c>
      <c r="C23" s="68"/>
      <c r="D23" s="19" t="s">
        <v>170</v>
      </c>
      <c r="E23" s="126" t="s">
        <v>75</v>
      </c>
      <c r="F23" s="127"/>
      <c r="G23" s="9" t="s">
        <v>167</v>
      </c>
    </row>
    <row r="24" spans="1:8" ht="67.5" customHeight="1" x14ac:dyDescent="0.35">
      <c r="A24" s="116">
        <v>7</v>
      </c>
      <c r="B24" s="97" t="s">
        <v>74</v>
      </c>
      <c r="C24" s="68"/>
      <c r="D24" s="19" t="s">
        <v>171</v>
      </c>
      <c r="E24" s="126" t="s">
        <v>97</v>
      </c>
      <c r="F24" s="127"/>
      <c r="G24" s="9" t="s">
        <v>167</v>
      </c>
    </row>
    <row r="25" spans="1:8" s="25" customFormat="1" x14ac:dyDescent="0.3">
      <c r="A25" s="117"/>
      <c r="B25" s="29" t="s">
        <v>0</v>
      </c>
      <c r="C25" s="70">
        <f>C18*0.05+C19*0.4+C20*0.15+C21*0.2+C22*0.05+C23*0.1+C24*0.05</f>
        <v>0</v>
      </c>
      <c r="D25" s="65"/>
      <c r="E25" s="31"/>
      <c r="F25" s="31"/>
      <c r="G25" s="31"/>
    </row>
    <row r="26" spans="1:8" ht="27.9" customHeight="1" x14ac:dyDescent="0.35">
      <c r="A26" s="135" t="s">
        <v>65</v>
      </c>
      <c r="B26" s="135"/>
      <c r="C26" s="135"/>
      <c r="D26" s="135"/>
      <c r="E26" s="135"/>
      <c r="F26" s="135"/>
      <c r="G26" s="135"/>
    </row>
    <row r="27" spans="1:8" s="1" customFormat="1" ht="70" customHeight="1" x14ac:dyDescent="0.35">
      <c r="A27" s="116">
        <v>1</v>
      </c>
      <c r="B27" s="97" t="s">
        <v>61</v>
      </c>
      <c r="C27" s="67"/>
      <c r="D27" s="19" t="s">
        <v>124</v>
      </c>
      <c r="E27" s="126" t="s">
        <v>62</v>
      </c>
      <c r="F27" s="127"/>
      <c r="G27" s="9" t="s">
        <v>145</v>
      </c>
    </row>
    <row r="28" spans="1:8" s="1" customFormat="1" ht="69.5" customHeight="1" x14ac:dyDescent="0.35">
      <c r="A28" s="116">
        <v>2</v>
      </c>
      <c r="B28" s="97" t="s">
        <v>63</v>
      </c>
      <c r="C28" s="68"/>
      <c r="D28" s="19" t="s">
        <v>125</v>
      </c>
      <c r="E28" s="126" t="s">
        <v>30</v>
      </c>
      <c r="F28" s="127"/>
      <c r="G28" s="9" t="s">
        <v>25</v>
      </c>
    </row>
    <row r="29" spans="1:8" ht="71" customHeight="1" x14ac:dyDescent="0.35">
      <c r="A29" s="116">
        <v>3</v>
      </c>
      <c r="B29" s="97" t="s">
        <v>88</v>
      </c>
      <c r="C29" s="68"/>
      <c r="D29" s="19" t="s">
        <v>126</v>
      </c>
      <c r="E29" s="126" t="s">
        <v>95</v>
      </c>
      <c r="F29" s="127"/>
      <c r="G29" s="16" t="s">
        <v>189</v>
      </c>
    </row>
    <row r="30" spans="1:8" s="90" customFormat="1" ht="70.75" customHeight="1" x14ac:dyDescent="0.35">
      <c r="A30" s="116">
        <v>4</v>
      </c>
      <c r="B30" s="63" t="s">
        <v>184</v>
      </c>
      <c r="C30" s="71"/>
      <c r="D30" s="125" t="s">
        <v>127</v>
      </c>
      <c r="E30" s="197" t="s">
        <v>101</v>
      </c>
      <c r="F30" s="198"/>
      <c r="G30" s="9" t="s">
        <v>167</v>
      </c>
      <c r="H30" s="91"/>
    </row>
    <row r="31" spans="1:8" ht="118.5" customHeight="1" x14ac:dyDescent="0.5">
      <c r="A31" s="116">
        <v>5</v>
      </c>
      <c r="B31" s="122" t="s">
        <v>183</v>
      </c>
      <c r="C31" s="124"/>
      <c r="D31" s="19" t="s">
        <v>185</v>
      </c>
      <c r="E31" s="128" t="s">
        <v>182</v>
      </c>
      <c r="F31" s="128"/>
      <c r="G31" s="9" t="s">
        <v>167</v>
      </c>
    </row>
    <row r="32" spans="1:8" s="25" customFormat="1" x14ac:dyDescent="0.3">
      <c r="A32" s="117"/>
      <c r="B32" s="28" t="s">
        <v>0</v>
      </c>
      <c r="C32" s="72">
        <f>SUM(C27*0.05+C28*0.05+C29*0.2+C30*0.2+C15*0.3+C16*0.2)</f>
        <v>0</v>
      </c>
      <c r="D32" s="30"/>
      <c r="E32" s="31"/>
      <c r="F32" s="31"/>
      <c r="G32" s="32"/>
    </row>
    <row r="33" spans="1:7" ht="27.9" customHeight="1" x14ac:dyDescent="0.35">
      <c r="B33" s="137" t="s">
        <v>119</v>
      </c>
      <c r="C33" s="138"/>
      <c r="D33" s="138"/>
      <c r="E33" s="138"/>
      <c r="F33" s="138"/>
      <c r="G33" s="138"/>
    </row>
    <row r="34" spans="1:7" ht="104.5" customHeight="1" x14ac:dyDescent="0.35">
      <c r="A34" s="116">
        <v>1</v>
      </c>
      <c r="B34" s="63" t="s">
        <v>161</v>
      </c>
      <c r="C34" s="71"/>
      <c r="D34" s="19" t="s">
        <v>205</v>
      </c>
      <c r="E34" s="126" t="s">
        <v>182</v>
      </c>
      <c r="F34" s="127"/>
      <c r="G34" s="9" t="s">
        <v>167</v>
      </c>
    </row>
    <row r="35" spans="1:7" s="1" customFormat="1" ht="115.5" customHeight="1" x14ac:dyDescent="0.35">
      <c r="A35" s="121">
        <v>2</v>
      </c>
      <c r="B35" s="63" t="s">
        <v>158</v>
      </c>
      <c r="C35" s="71"/>
      <c r="D35" s="19" t="s">
        <v>204</v>
      </c>
      <c r="E35" s="129" t="s">
        <v>160</v>
      </c>
      <c r="F35" s="129"/>
      <c r="G35" s="64" t="s">
        <v>159</v>
      </c>
    </row>
    <row r="36" spans="1:7" s="1" customFormat="1" ht="101.5" customHeight="1" x14ac:dyDescent="0.35">
      <c r="A36" s="121">
        <v>3</v>
      </c>
      <c r="B36" s="63" t="s">
        <v>162</v>
      </c>
      <c r="C36" s="71"/>
      <c r="D36" s="19" t="s">
        <v>206</v>
      </c>
      <c r="E36" s="126" t="s">
        <v>182</v>
      </c>
      <c r="F36" s="127"/>
      <c r="G36" s="9" t="s">
        <v>167</v>
      </c>
    </row>
    <row r="37" spans="1:7" s="1" customFormat="1" ht="136" customHeight="1" x14ac:dyDescent="0.35">
      <c r="A37" s="121">
        <v>4</v>
      </c>
      <c r="B37" s="122" t="s">
        <v>157</v>
      </c>
      <c r="C37" s="71"/>
      <c r="D37" s="19" t="s">
        <v>203</v>
      </c>
      <c r="E37" s="126" t="s">
        <v>182</v>
      </c>
      <c r="F37" s="127"/>
      <c r="G37" s="9" t="s">
        <v>167</v>
      </c>
    </row>
    <row r="38" spans="1:7" s="1" customFormat="1" ht="139" customHeight="1" x14ac:dyDescent="0.35">
      <c r="A38" s="121">
        <v>5</v>
      </c>
      <c r="B38" s="122" t="s">
        <v>163</v>
      </c>
      <c r="C38" s="71"/>
      <c r="D38" s="19" t="s">
        <v>202</v>
      </c>
      <c r="E38" s="126" t="s">
        <v>182</v>
      </c>
      <c r="F38" s="127"/>
      <c r="G38" s="9" t="s">
        <v>201</v>
      </c>
    </row>
    <row r="39" spans="1:7" s="1" customFormat="1" ht="74" customHeight="1" x14ac:dyDescent="0.35">
      <c r="A39" s="121">
        <v>6</v>
      </c>
      <c r="B39" s="63" t="s">
        <v>79</v>
      </c>
      <c r="C39" s="71"/>
      <c r="D39" s="19" t="s">
        <v>128</v>
      </c>
      <c r="E39" s="129" t="s">
        <v>80</v>
      </c>
      <c r="F39" s="129"/>
      <c r="G39" s="9" t="s">
        <v>181</v>
      </c>
    </row>
    <row r="40" spans="1:7" ht="147" customHeight="1" x14ac:dyDescent="0.35">
      <c r="A40" s="121">
        <v>7</v>
      </c>
      <c r="B40" s="26" t="s">
        <v>81</v>
      </c>
      <c r="C40" s="68"/>
      <c r="D40" s="19" t="s">
        <v>174</v>
      </c>
      <c r="E40" s="136" t="s">
        <v>86</v>
      </c>
      <c r="F40" s="136"/>
      <c r="G40" s="9" t="s">
        <v>188</v>
      </c>
    </row>
    <row r="41" spans="1:7" s="25" customFormat="1" x14ac:dyDescent="0.3">
      <c r="A41" s="44"/>
      <c r="B41" s="29" t="s">
        <v>0</v>
      </c>
      <c r="C41" s="70">
        <f>SUM(C34*0.2+C40*0.8)</f>
        <v>0</v>
      </c>
      <c r="D41" s="139"/>
      <c r="E41" s="140"/>
      <c r="F41" s="140"/>
      <c r="G41" s="140"/>
    </row>
    <row r="42" spans="1:7" ht="27.9" customHeight="1" x14ac:dyDescent="0.35">
      <c r="B42" s="137" t="s">
        <v>118</v>
      </c>
      <c r="C42" s="138"/>
      <c r="D42" s="138"/>
      <c r="E42" s="138"/>
      <c r="F42" s="138"/>
      <c r="G42" s="138"/>
    </row>
    <row r="43" spans="1:7" s="1" customFormat="1" ht="165.5" customHeight="1" x14ac:dyDescent="0.35">
      <c r="A43" s="116">
        <v>1</v>
      </c>
      <c r="B43" s="63" t="s">
        <v>165</v>
      </c>
      <c r="C43" s="71"/>
      <c r="D43" s="19" t="s">
        <v>175</v>
      </c>
      <c r="E43" s="142" t="s">
        <v>90</v>
      </c>
      <c r="F43" s="143"/>
      <c r="G43" s="64" t="s">
        <v>200</v>
      </c>
    </row>
    <row r="44" spans="1:7" s="1" customFormat="1" ht="88.5" customHeight="1" x14ac:dyDescent="0.35">
      <c r="A44" s="116">
        <v>2</v>
      </c>
      <c r="B44" s="63" t="s">
        <v>82</v>
      </c>
      <c r="C44" s="71"/>
      <c r="D44" s="19" t="s">
        <v>129</v>
      </c>
      <c r="E44" s="142" t="s">
        <v>90</v>
      </c>
      <c r="F44" s="143"/>
      <c r="G44" s="64" t="s">
        <v>187</v>
      </c>
    </row>
    <row r="45" spans="1:7" s="1" customFormat="1" ht="123" customHeight="1" x14ac:dyDescent="0.35">
      <c r="A45" s="116">
        <v>3</v>
      </c>
      <c r="B45" s="63" t="s">
        <v>87</v>
      </c>
      <c r="C45" s="71"/>
      <c r="D45" s="19" t="s">
        <v>176</v>
      </c>
      <c r="E45" s="142" t="s">
        <v>100</v>
      </c>
      <c r="F45" s="143"/>
      <c r="G45" s="64" t="s">
        <v>91</v>
      </c>
    </row>
    <row r="46" spans="1:7" s="1" customFormat="1" ht="110" customHeight="1" x14ac:dyDescent="0.35">
      <c r="A46" s="116">
        <v>4</v>
      </c>
      <c r="B46" s="63" t="s">
        <v>149</v>
      </c>
      <c r="C46" s="71"/>
      <c r="D46" s="19" t="s">
        <v>177</v>
      </c>
      <c r="E46" s="142" t="s">
        <v>150</v>
      </c>
      <c r="F46" s="143"/>
      <c r="G46" s="64" t="s">
        <v>91</v>
      </c>
    </row>
    <row r="47" spans="1:7" s="1" customFormat="1" ht="79.5" customHeight="1" x14ac:dyDescent="0.35">
      <c r="A47" s="116">
        <v>5</v>
      </c>
      <c r="B47" s="63" t="s">
        <v>151</v>
      </c>
      <c r="C47" s="71"/>
      <c r="D47" s="19" t="s">
        <v>154</v>
      </c>
      <c r="E47" s="129" t="s">
        <v>152</v>
      </c>
      <c r="F47" s="129"/>
      <c r="G47" s="64" t="s">
        <v>153</v>
      </c>
    </row>
    <row r="48" spans="1:7" s="1" customFormat="1" ht="142.5" customHeight="1" x14ac:dyDescent="0.35">
      <c r="A48" s="116">
        <v>6</v>
      </c>
      <c r="B48" s="63" t="s">
        <v>155</v>
      </c>
      <c r="C48" s="71"/>
      <c r="D48" s="19" t="s">
        <v>178</v>
      </c>
      <c r="E48" s="129" t="s">
        <v>156</v>
      </c>
      <c r="F48" s="129"/>
      <c r="G48" s="64" t="s">
        <v>199</v>
      </c>
    </row>
    <row r="49" spans="1:9" s="1" customFormat="1" ht="14.4" hidden="1" customHeight="1" x14ac:dyDescent="0.35">
      <c r="A49" s="115"/>
      <c r="B49" s="11"/>
      <c r="C49" s="73"/>
      <c r="D49" s="12"/>
      <c r="E49" s="12"/>
      <c r="F49" s="12"/>
      <c r="G49" s="20"/>
    </row>
    <row r="50" spans="1:9" s="1" customFormat="1" ht="15" hidden="1" customHeight="1" thickBot="1" x14ac:dyDescent="0.4">
      <c r="A50" s="115"/>
      <c r="B50" s="141" t="s">
        <v>19</v>
      </c>
      <c r="C50" s="141"/>
      <c r="D50" s="141"/>
      <c r="E50" s="141"/>
      <c r="F50" s="141"/>
      <c r="G50" s="141"/>
    </row>
    <row r="51" spans="1:9" ht="15" hidden="1" customHeight="1" thickTop="1" x14ac:dyDescent="0.4">
      <c r="B51" s="2" t="s">
        <v>1</v>
      </c>
      <c r="C51" s="74"/>
      <c r="D51" s="176" t="s">
        <v>3</v>
      </c>
      <c r="E51" s="177"/>
      <c r="F51" s="178"/>
      <c r="G51" s="33"/>
    </row>
    <row r="52" spans="1:9" s="22" customFormat="1" ht="12" hidden="1" customHeight="1" x14ac:dyDescent="0.5">
      <c r="A52" s="118"/>
      <c r="B52" s="49" t="s">
        <v>17</v>
      </c>
      <c r="C52" s="75"/>
      <c r="D52" s="132" t="e">
        <f>SUM(#REF!)</f>
        <v>#REF!</v>
      </c>
      <c r="E52" s="133"/>
      <c r="F52" s="134"/>
      <c r="G52" s="43" t="s">
        <v>42</v>
      </c>
    </row>
    <row r="53" spans="1:9" s="22" customFormat="1" ht="12" hidden="1" customHeight="1" x14ac:dyDescent="0.5">
      <c r="A53" s="118"/>
      <c r="B53" s="49" t="s">
        <v>16</v>
      </c>
      <c r="C53" s="75"/>
      <c r="D53" s="179" t="e">
        <f>SUM(#REF!)</f>
        <v>#REF!</v>
      </c>
      <c r="E53" s="180"/>
      <c r="F53" s="181"/>
      <c r="G53" s="44" t="s">
        <v>43</v>
      </c>
    </row>
    <row r="54" spans="1:9" s="22" customFormat="1" ht="12" hidden="1" customHeight="1" x14ac:dyDescent="0.5">
      <c r="A54" s="118"/>
      <c r="B54" s="45" t="s">
        <v>4</v>
      </c>
      <c r="C54" s="76"/>
      <c r="D54" s="132" t="e">
        <f>SUM(#REF!)</f>
        <v>#REF!</v>
      </c>
      <c r="E54" s="133"/>
      <c r="F54" s="134"/>
      <c r="G54" s="43" t="s">
        <v>44</v>
      </c>
    </row>
    <row r="55" spans="1:9" s="22" customFormat="1" ht="12" hidden="1" customHeight="1" x14ac:dyDescent="0.5">
      <c r="A55" s="118"/>
      <c r="B55" s="45" t="s">
        <v>5</v>
      </c>
      <c r="C55" s="76"/>
      <c r="D55" s="132" t="e">
        <f>SUM(#REF!)</f>
        <v>#REF!</v>
      </c>
      <c r="E55" s="133"/>
      <c r="F55" s="134"/>
      <c r="G55" s="43" t="s">
        <v>43</v>
      </c>
    </row>
    <row r="56" spans="1:9" s="22" customFormat="1" ht="12" hidden="1" customHeight="1" x14ac:dyDescent="0.5">
      <c r="A56" s="118"/>
      <c r="B56" s="45" t="s">
        <v>6</v>
      </c>
      <c r="C56" s="76"/>
      <c r="D56" s="132" t="e">
        <f>SUM(#REF!)</f>
        <v>#REF!</v>
      </c>
      <c r="E56" s="133"/>
      <c r="F56" s="134"/>
      <c r="G56" s="43" t="s">
        <v>45</v>
      </c>
    </row>
    <row r="57" spans="1:9" s="22" customFormat="1" ht="12" hidden="1" customHeight="1" x14ac:dyDescent="0.5">
      <c r="A57" s="118"/>
      <c r="B57" s="49" t="s">
        <v>7</v>
      </c>
      <c r="C57" s="75"/>
      <c r="D57" s="132" t="e">
        <f>SUM(#REF!)</f>
        <v>#REF!</v>
      </c>
      <c r="E57" s="133"/>
      <c r="F57" s="134"/>
      <c r="G57" s="43" t="s">
        <v>46</v>
      </c>
    </row>
    <row r="58" spans="1:9" s="22" customFormat="1" ht="12" hidden="1" customHeight="1" thickBot="1" x14ac:dyDescent="0.55000000000000004">
      <c r="A58" s="118"/>
      <c r="B58" s="46" t="s">
        <v>8</v>
      </c>
      <c r="C58" s="66"/>
      <c r="D58" s="144" t="e">
        <f>SUM(#REF!)</f>
        <v>#REF!</v>
      </c>
      <c r="E58" s="145"/>
      <c r="F58" s="146"/>
      <c r="G58" s="47" t="s">
        <v>45</v>
      </c>
    </row>
    <row r="59" spans="1:9" ht="18.899999999999999" hidden="1" customHeight="1" thickTop="1" thickBot="1" x14ac:dyDescent="0.4">
      <c r="B59" s="13" t="s">
        <v>9</v>
      </c>
      <c r="C59" s="77"/>
      <c r="D59" s="147" t="e">
        <f>SUM(D52:E58)</f>
        <v>#REF!</v>
      </c>
      <c r="E59" s="148"/>
      <c r="F59" s="149"/>
      <c r="G59" s="34"/>
    </row>
    <row r="60" spans="1:9" s="1" customFormat="1" ht="15.9" hidden="1" customHeight="1" thickTop="1" x14ac:dyDescent="0.5">
      <c r="A60" s="115"/>
      <c r="B60" s="3"/>
      <c r="C60" s="78"/>
      <c r="D60" s="4"/>
      <c r="E60" s="4"/>
      <c r="F60" s="5"/>
      <c r="G60" s="21"/>
    </row>
    <row r="61" spans="1:9" s="27" customFormat="1" ht="14.4" hidden="1" customHeight="1" x14ac:dyDescent="0.5">
      <c r="A61" s="119"/>
      <c r="B61" s="50" t="s">
        <v>22</v>
      </c>
      <c r="C61" s="79"/>
      <c r="D61" s="6"/>
      <c r="E61" s="6"/>
      <c r="F61" s="6"/>
      <c r="G61" s="18"/>
    </row>
    <row r="62" spans="1:9" s="27" customFormat="1" ht="14.4" hidden="1" customHeight="1" x14ac:dyDescent="0.5">
      <c r="A62" s="119"/>
      <c r="B62" s="41" t="s">
        <v>24</v>
      </c>
      <c r="C62" s="80"/>
      <c r="D62" s="6"/>
      <c r="E62" s="6"/>
      <c r="F62" s="6"/>
      <c r="G62" s="18"/>
    </row>
    <row r="63" spans="1:9" s="27" customFormat="1" ht="15" hidden="1" customHeight="1" thickBot="1" x14ac:dyDescent="0.55000000000000004">
      <c r="A63" s="119"/>
      <c r="B63" s="42" t="s">
        <v>10</v>
      </c>
      <c r="C63" s="81"/>
      <c r="G63" s="17"/>
    </row>
    <row r="64" spans="1:9" s="27" customFormat="1" ht="29.4" hidden="1" customHeight="1" x14ac:dyDescent="0.5">
      <c r="A64" s="119"/>
      <c r="B64" s="154" t="s">
        <v>18</v>
      </c>
      <c r="C64" s="82"/>
      <c r="D64" s="182" t="s">
        <v>28</v>
      </c>
      <c r="E64" s="182" t="s">
        <v>27</v>
      </c>
      <c r="F64" s="184" t="s">
        <v>26</v>
      </c>
      <c r="G64" s="17"/>
      <c r="H64" s="51"/>
      <c r="I64" s="51"/>
    </row>
    <row r="65" spans="1:9" s="27" customFormat="1" ht="24" hidden="1" customHeight="1" thickBot="1" x14ac:dyDescent="0.55000000000000004">
      <c r="A65" s="119"/>
      <c r="B65" s="155"/>
      <c r="C65" s="83"/>
      <c r="D65" s="183"/>
      <c r="E65" s="183"/>
      <c r="F65" s="185"/>
      <c r="G65" s="17"/>
      <c r="H65" s="51"/>
      <c r="I65" s="51"/>
    </row>
    <row r="66" spans="1:9" s="1" customFormat="1" ht="20.149999999999999" hidden="1" customHeight="1" thickBot="1" x14ac:dyDescent="0.45">
      <c r="A66" s="115"/>
      <c r="B66" s="7"/>
      <c r="C66" s="84"/>
      <c r="D66" s="8"/>
      <c r="E66" s="8"/>
      <c r="F66" s="8"/>
      <c r="G66" s="17"/>
    </row>
    <row r="67" spans="1:9" s="14" customFormat="1" ht="18" hidden="1" customHeight="1" thickTop="1" x14ac:dyDescent="0.35">
      <c r="A67" s="120"/>
      <c r="B67" s="40" t="s">
        <v>47</v>
      </c>
      <c r="C67" s="85"/>
      <c r="D67" s="187" t="s">
        <v>48</v>
      </c>
      <c r="E67" s="187"/>
      <c r="F67" s="187"/>
      <c r="G67" s="187"/>
    </row>
    <row r="68" spans="1:9" s="23" customFormat="1" ht="15.65" hidden="1" customHeight="1" x14ac:dyDescent="0.35">
      <c r="A68" s="115"/>
      <c r="B68" s="188" t="s">
        <v>23</v>
      </c>
      <c r="C68" s="189"/>
      <c r="D68" s="189"/>
      <c r="E68" s="189"/>
      <c r="F68" s="189"/>
      <c r="G68" s="189"/>
    </row>
    <row r="69" spans="1:9" ht="15" hidden="1" customHeight="1" x14ac:dyDescent="0.35">
      <c r="B69" s="156" t="s">
        <v>31</v>
      </c>
      <c r="C69" s="157"/>
      <c r="D69" s="157"/>
      <c r="E69" s="157"/>
      <c r="F69" s="157"/>
      <c r="G69" s="157"/>
    </row>
    <row r="70" spans="1:9" ht="12" hidden="1" customHeight="1" x14ac:dyDescent="0.35">
      <c r="B70" s="150" t="s">
        <v>33</v>
      </c>
      <c r="C70" s="151"/>
      <c r="D70" s="151"/>
      <c r="E70" s="151"/>
      <c r="F70" s="151"/>
      <c r="G70" s="151"/>
    </row>
    <row r="71" spans="1:9" ht="12" hidden="1" customHeight="1" x14ac:dyDescent="0.35">
      <c r="B71" s="150" t="s">
        <v>50</v>
      </c>
      <c r="C71" s="151"/>
      <c r="D71" s="151"/>
      <c r="E71" s="151"/>
      <c r="F71" s="151"/>
      <c r="G71" s="151"/>
    </row>
    <row r="72" spans="1:9" ht="12" hidden="1" customHeight="1" x14ac:dyDescent="0.35">
      <c r="B72" s="150" t="s">
        <v>51</v>
      </c>
      <c r="C72" s="151"/>
      <c r="D72" s="151"/>
      <c r="E72" s="151"/>
      <c r="F72" s="151"/>
      <c r="G72" s="151"/>
    </row>
    <row r="73" spans="1:9" ht="12" hidden="1" customHeight="1" x14ac:dyDescent="0.35">
      <c r="B73" s="150" t="s">
        <v>32</v>
      </c>
      <c r="C73" s="151"/>
      <c r="D73" s="151"/>
      <c r="E73" s="151"/>
      <c r="F73" s="151"/>
      <c r="G73" s="151"/>
    </row>
    <row r="74" spans="1:9" ht="12" hidden="1" customHeight="1" x14ac:dyDescent="0.35">
      <c r="B74" s="150" t="s">
        <v>52</v>
      </c>
      <c r="C74" s="151"/>
      <c r="D74" s="151"/>
      <c r="E74" s="151"/>
      <c r="F74" s="151"/>
      <c r="G74" s="151"/>
    </row>
    <row r="75" spans="1:9" s="1" customFormat="1" ht="12" hidden="1" customHeight="1" x14ac:dyDescent="0.35">
      <c r="A75" s="115"/>
      <c r="B75" s="150" t="s">
        <v>53</v>
      </c>
      <c r="C75" s="151"/>
      <c r="D75" s="151"/>
      <c r="E75" s="151"/>
      <c r="F75" s="151"/>
      <c r="G75" s="151"/>
    </row>
    <row r="76" spans="1:9" ht="12" hidden="1" customHeight="1" x14ac:dyDescent="0.35">
      <c r="B76" s="150" t="s">
        <v>34</v>
      </c>
      <c r="C76" s="151"/>
      <c r="D76" s="151"/>
      <c r="E76" s="151"/>
      <c r="F76" s="151"/>
      <c r="G76" s="151"/>
    </row>
    <row r="77" spans="1:9" ht="12" hidden="1" customHeight="1" x14ac:dyDescent="0.35">
      <c r="B77" s="150" t="s">
        <v>35</v>
      </c>
      <c r="C77" s="151"/>
      <c r="D77" s="151"/>
      <c r="E77" s="151"/>
      <c r="F77" s="151"/>
      <c r="G77" s="151"/>
    </row>
    <row r="78" spans="1:9" s="1" customFormat="1" ht="5.15" hidden="1" customHeight="1" x14ac:dyDescent="0.35">
      <c r="A78" s="115"/>
      <c r="B78" s="36"/>
      <c r="C78" s="86"/>
      <c r="D78" s="24"/>
      <c r="E78" s="24"/>
      <c r="F78" s="24"/>
      <c r="G78" s="24"/>
    </row>
    <row r="79" spans="1:9" s="23" customFormat="1" ht="15" hidden="1" customHeight="1" x14ac:dyDescent="0.35">
      <c r="A79" s="115"/>
      <c r="B79" s="156" t="s">
        <v>36</v>
      </c>
      <c r="C79" s="157"/>
      <c r="D79" s="157"/>
      <c r="E79" s="157"/>
      <c r="F79" s="157"/>
      <c r="G79" s="157"/>
    </row>
    <row r="80" spans="1:9" s="1" customFormat="1" ht="12" hidden="1" customHeight="1" x14ac:dyDescent="0.35">
      <c r="A80" s="115"/>
      <c r="B80" s="130" t="s">
        <v>40</v>
      </c>
      <c r="C80" s="131"/>
      <c r="D80" s="131"/>
      <c r="E80" s="131"/>
      <c r="F80" s="131"/>
      <c r="G80" s="131"/>
    </row>
    <row r="81" spans="1:7" s="1" customFormat="1" ht="12" hidden="1" customHeight="1" x14ac:dyDescent="0.35">
      <c r="A81" s="115"/>
      <c r="B81" s="130" t="s">
        <v>54</v>
      </c>
      <c r="C81" s="131"/>
      <c r="D81" s="131"/>
      <c r="E81" s="131"/>
      <c r="F81" s="131"/>
      <c r="G81" s="131"/>
    </row>
    <row r="82" spans="1:7" s="1" customFormat="1" ht="12" hidden="1" customHeight="1" x14ac:dyDescent="0.35">
      <c r="A82" s="115"/>
      <c r="B82" s="130" t="s">
        <v>41</v>
      </c>
      <c r="C82" s="131"/>
      <c r="D82" s="131"/>
      <c r="E82" s="131"/>
      <c r="F82" s="131"/>
      <c r="G82" s="131"/>
    </row>
    <row r="83" spans="1:7" s="1" customFormat="1" ht="5.15" hidden="1" customHeight="1" x14ac:dyDescent="0.35">
      <c r="A83" s="115"/>
      <c r="B83" s="36"/>
      <c r="C83" s="86"/>
      <c r="D83" s="24"/>
      <c r="E83" s="24"/>
      <c r="F83" s="24"/>
      <c r="G83" s="24"/>
    </row>
    <row r="84" spans="1:7" ht="15" hidden="1" customHeight="1" x14ac:dyDescent="0.35">
      <c r="B84" s="152" t="s">
        <v>37</v>
      </c>
      <c r="C84" s="153"/>
      <c r="D84" s="153"/>
      <c r="E84" s="153"/>
      <c r="F84" s="153"/>
      <c r="G84" s="153"/>
    </row>
    <row r="85" spans="1:7" s="1" customFormat="1" ht="12" hidden="1" customHeight="1" x14ac:dyDescent="0.35">
      <c r="A85" s="115"/>
      <c r="B85" s="130" t="s">
        <v>38</v>
      </c>
      <c r="C85" s="131"/>
      <c r="D85" s="131"/>
      <c r="E85" s="131"/>
      <c r="F85" s="131"/>
      <c r="G85" s="131"/>
    </row>
    <row r="86" spans="1:7" s="1" customFormat="1" ht="12" hidden="1" customHeight="1" x14ac:dyDescent="0.35">
      <c r="A86" s="115"/>
      <c r="B86" s="130" t="s">
        <v>39</v>
      </c>
      <c r="C86" s="131"/>
      <c r="D86" s="131"/>
      <c r="E86" s="131"/>
      <c r="F86" s="131"/>
      <c r="G86" s="131"/>
    </row>
    <row r="87" spans="1:7" s="1" customFormat="1" ht="5.15" hidden="1" customHeight="1" thickBot="1" x14ac:dyDescent="0.4">
      <c r="A87" s="115"/>
      <c r="B87" s="37"/>
      <c r="C87" s="87"/>
      <c r="D87" s="38"/>
      <c r="E87" s="38"/>
      <c r="F87" s="38"/>
      <c r="G87" s="38"/>
    </row>
    <row r="88" spans="1:7" ht="7.75" hidden="1" customHeight="1" x14ac:dyDescent="0.5">
      <c r="B88" s="1"/>
      <c r="D88" s="1"/>
      <c r="E88" s="1"/>
      <c r="F88" s="1"/>
    </row>
    <row r="89" spans="1:7" x14ac:dyDescent="0.35">
      <c r="B89" s="29" t="s">
        <v>0</v>
      </c>
      <c r="C89" s="70" t="e">
        <f>SUM(#REF!*0.4+C45*0.6)</f>
        <v>#REF!</v>
      </c>
      <c r="D89" s="139"/>
      <c r="E89" s="140"/>
      <c r="F89" s="140"/>
      <c r="G89" s="140"/>
    </row>
  </sheetData>
  <protectedRanges>
    <protectedRange sqref="E43:F48" name="Range12"/>
    <protectedRange sqref="E35:F35 E39:F40" name="Range10"/>
    <protectedRange sqref="E15:F16 E29:F30" name="Range8"/>
    <protectedRange sqref="E27:F28 E14:F14 E17:F24 E34:F34 E36:F38 E31:F31" name="Range6"/>
    <protectedRange sqref="F6:G6" name="Range4"/>
    <protectedRange sqref="D7:E9 D5:D6" name="Range3"/>
    <protectedRange sqref="E6" name="Range2"/>
    <protectedRange sqref="E5" name="Range1"/>
  </protectedRanges>
  <mergeCells count="89">
    <mergeCell ref="D1:F1"/>
    <mergeCell ref="D2:F2"/>
    <mergeCell ref="D67:G67"/>
    <mergeCell ref="B69:G69"/>
    <mergeCell ref="B68:G68"/>
    <mergeCell ref="E16:F16"/>
    <mergeCell ref="A11:B12"/>
    <mergeCell ref="E44:F44"/>
    <mergeCell ref="A4:G4"/>
    <mergeCell ref="A3:G3"/>
    <mergeCell ref="E15:F15"/>
    <mergeCell ref="E30:F30"/>
    <mergeCell ref="C7:D7"/>
    <mergeCell ref="B71:G71"/>
    <mergeCell ref="B72:G72"/>
    <mergeCell ref="D52:F52"/>
    <mergeCell ref="D53:F53"/>
    <mergeCell ref="D54:F54"/>
    <mergeCell ref="D64:D65"/>
    <mergeCell ref="E64:E65"/>
    <mergeCell ref="F64:F65"/>
    <mergeCell ref="D57:F57"/>
    <mergeCell ref="E24:F24"/>
    <mergeCell ref="E18:F18"/>
    <mergeCell ref="A13:G13"/>
    <mergeCell ref="E19:F19"/>
    <mergeCell ref="E20:F20"/>
    <mergeCell ref="E23:F23"/>
    <mergeCell ref="E21:F21"/>
    <mergeCell ref="E22:F22"/>
    <mergeCell ref="E43:F43"/>
    <mergeCell ref="E48:F48"/>
    <mergeCell ref="E47:F47"/>
    <mergeCell ref="E39:F39"/>
    <mergeCell ref="E37:F37"/>
    <mergeCell ref="E11:F12"/>
    <mergeCell ref="G11:G12"/>
    <mergeCell ref="D11:D12"/>
    <mergeCell ref="A5:B5"/>
    <mergeCell ref="A6:B6"/>
    <mergeCell ref="A7:B7"/>
    <mergeCell ref="A9:B9"/>
    <mergeCell ref="F7:G7"/>
    <mergeCell ref="F5:G5"/>
    <mergeCell ref="F6:G6"/>
    <mergeCell ref="C6:D6"/>
    <mergeCell ref="C5:D5"/>
    <mergeCell ref="A8:B8"/>
    <mergeCell ref="C11:C12"/>
    <mergeCell ref="C8:E8"/>
    <mergeCell ref="C9:E9"/>
    <mergeCell ref="D89:G89"/>
    <mergeCell ref="D58:F58"/>
    <mergeCell ref="D59:F59"/>
    <mergeCell ref="B73:G73"/>
    <mergeCell ref="B74:G74"/>
    <mergeCell ref="B75:G75"/>
    <mergeCell ref="B76:G76"/>
    <mergeCell ref="B77:G77"/>
    <mergeCell ref="B84:G84"/>
    <mergeCell ref="B82:G82"/>
    <mergeCell ref="B85:G85"/>
    <mergeCell ref="B80:G80"/>
    <mergeCell ref="B64:B65"/>
    <mergeCell ref="B81:G81"/>
    <mergeCell ref="B79:G79"/>
    <mergeCell ref="B70:G70"/>
    <mergeCell ref="B86:G86"/>
    <mergeCell ref="D55:F55"/>
    <mergeCell ref="D56:F56"/>
    <mergeCell ref="A26:G26"/>
    <mergeCell ref="E34:F34"/>
    <mergeCell ref="E40:F40"/>
    <mergeCell ref="B33:G33"/>
    <mergeCell ref="D41:G41"/>
    <mergeCell ref="B42:G42"/>
    <mergeCell ref="E27:F27"/>
    <mergeCell ref="E28:F28"/>
    <mergeCell ref="B50:G50"/>
    <mergeCell ref="E29:F29"/>
    <mergeCell ref="E45:F45"/>
    <mergeCell ref="E46:F46"/>
    <mergeCell ref="D51:F51"/>
    <mergeCell ref="E38:F38"/>
    <mergeCell ref="E31:F31"/>
    <mergeCell ref="E35:F35"/>
    <mergeCell ref="E36:F36"/>
    <mergeCell ref="E14:F14"/>
    <mergeCell ref="E17:F17"/>
  </mergeCells>
  <conditionalFormatting sqref="D52">
    <cfRule type="cellIs" dxfId="3" priority="2" operator="greaterThan">
      <formula>25</formula>
    </cfRule>
  </conditionalFormatting>
  <conditionalFormatting sqref="D53">
    <cfRule type="cellIs" dxfId="2" priority="1" operator="greaterThan">
      <formula>12</formula>
    </cfRule>
  </conditionalFormatting>
  <pageMargins left="0.45" right="0.2" top="0.5" bottom="0.35" header="0.1" footer="0.15"/>
  <pageSetup scale="91" fitToHeight="0" orientation="landscape" r:id="rId1"/>
  <headerFooter>
    <oddFooter>&amp;L&amp;8&amp;A</oddFooter>
  </headerFooter>
  <rowBreaks count="1" manualBreakCount="1">
    <brk id="49" min="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AI36"/>
  <sheetViews>
    <sheetView zoomScale="132" workbookViewId="0">
      <selection activeCell="H10" sqref="H10"/>
    </sheetView>
  </sheetViews>
  <sheetFormatPr defaultRowHeight="14.5" x14ac:dyDescent="0.35"/>
  <cols>
    <col min="1" max="1" width="20.453125" customWidth="1"/>
    <col min="2" max="4" width="10.6328125" customWidth="1"/>
    <col min="5" max="5" width="17.6328125" bestFit="1" customWidth="1"/>
    <col min="6" max="6" width="2.54296875" customWidth="1"/>
    <col min="7" max="7" width="7.7265625" bestFit="1" customWidth="1"/>
    <col min="8" max="9" width="7.7265625" customWidth="1"/>
  </cols>
  <sheetData>
    <row r="1" spans="1:35" s="25" customFormat="1" ht="12" customHeight="1" x14ac:dyDescent="0.3">
      <c r="A1" s="52"/>
      <c r="B1" s="53"/>
      <c r="C1" s="53"/>
      <c r="D1" s="53"/>
      <c r="E1" s="54"/>
      <c r="F1" s="53"/>
      <c r="G1" s="55"/>
      <c r="H1" s="48"/>
    </row>
    <row r="2" spans="1:35" s="1" customFormat="1" ht="15" customHeight="1" thickBot="1" x14ac:dyDescent="0.4">
      <c r="B2" s="141" t="s">
        <v>19</v>
      </c>
      <c r="C2" s="141"/>
      <c r="D2" s="141"/>
      <c r="E2" s="199" t="s">
        <v>197</v>
      </c>
      <c r="F2" s="199"/>
      <c r="G2" s="199"/>
      <c r="H2" s="199"/>
      <c r="I2" s="199"/>
    </row>
    <row r="3" spans="1:35" s="1" customFormat="1" ht="15" thickTop="1" x14ac:dyDescent="0.35">
      <c r="A3" s="2" t="s">
        <v>1</v>
      </c>
      <c r="B3" s="176" t="s">
        <v>3</v>
      </c>
      <c r="C3" s="177"/>
      <c r="D3" s="177"/>
      <c r="E3" s="204" t="s">
        <v>2</v>
      </c>
      <c r="F3" s="205"/>
      <c r="G3" s="102" t="s">
        <v>93</v>
      </c>
      <c r="H3" s="103" t="s">
        <v>94</v>
      </c>
      <c r="I3" s="104" t="s">
        <v>92</v>
      </c>
    </row>
    <row r="4" spans="1:35" s="22" customFormat="1" ht="12" customHeight="1" x14ac:dyDescent="0.3">
      <c r="A4" s="49" t="s">
        <v>120</v>
      </c>
      <c r="B4" s="206">
        <f>'[1]WX Risk Assessment Tool'!C20</f>
        <v>1.83</v>
      </c>
      <c r="C4" s="207"/>
      <c r="D4" s="207"/>
      <c r="E4" s="211" t="s">
        <v>130</v>
      </c>
      <c r="F4" s="212"/>
      <c r="G4" s="105" t="s">
        <v>140</v>
      </c>
      <c r="H4" s="106" t="s">
        <v>141</v>
      </c>
      <c r="I4" s="107" t="s">
        <v>142</v>
      </c>
    </row>
    <row r="5" spans="1:35" s="22" customFormat="1" ht="12" customHeight="1" x14ac:dyDescent="0.3">
      <c r="A5" s="49" t="s">
        <v>17</v>
      </c>
      <c r="B5" s="213">
        <f>'[1]WX Risk Assessment Tool'!C28</f>
        <v>2.1</v>
      </c>
      <c r="C5" s="214"/>
      <c r="D5" s="214"/>
      <c r="E5" s="211" t="s">
        <v>130</v>
      </c>
      <c r="F5" s="212"/>
      <c r="G5" s="105" t="s">
        <v>140</v>
      </c>
      <c r="H5" s="106" t="s">
        <v>141</v>
      </c>
      <c r="I5" s="107" t="s">
        <v>142</v>
      </c>
    </row>
    <row r="6" spans="1:35" s="22" customFormat="1" ht="12" customHeight="1" x14ac:dyDescent="0.3">
      <c r="A6" s="45" t="s">
        <v>119</v>
      </c>
      <c r="B6" s="206">
        <f>'[1]WX Risk Assessment Tool'!C32</f>
        <v>0.18</v>
      </c>
      <c r="C6" s="207"/>
      <c r="D6" s="207"/>
      <c r="E6" s="211" t="s">
        <v>130</v>
      </c>
      <c r="F6" s="212"/>
      <c r="G6" s="105" t="s">
        <v>140</v>
      </c>
      <c r="H6" s="106" t="s">
        <v>141</v>
      </c>
      <c r="I6" s="107" t="s">
        <v>142</v>
      </c>
    </row>
    <row r="7" spans="1:35" s="22" customFormat="1" ht="12" customHeight="1" thickBot="1" x14ac:dyDescent="0.35">
      <c r="A7" s="45" t="s">
        <v>118</v>
      </c>
      <c r="B7" s="206">
        <f>'[1]WX Risk Assessment Tool'!C76</f>
        <v>1.6</v>
      </c>
      <c r="C7" s="207"/>
      <c r="D7" s="207"/>
      <c r="E7" s="215" t="s">
        <v>130</v>
      </c>
      <c r="F7" s="216"/>
      <c r="G7" s="108" t="s">
        <v>140</v>
      </c>
      <c r="H7" s="109" t="s">
        <v>141</v>
      </c>
      <c r="I7" s="110" t="s">
        <v>142</v>
      </c>
    </row>
    <row r="8" spans="1:35" s="1" customFormat="1" ht="18.899999999999999" customHeight="1" thickTop="1" thickBot="1" x14ac:dyDescent="0.4">
      <c r="A8" s="13" t="s">
        <v>9</v>
      </c>
      <c r="B8" s="147">
        <f>SUM(B4:C7)</f>
        <v>5.7100000000000009</v>
      </c>
      <c r="C8" s="148"/>
      <c r="D8" s="148"/>
      <c r="E8" s="200" t="s">
        <v>131</v>
      </c>
      <c r="F8" s="201"/>
      <c r="G8" s="111" t="s">
        <v>146</v>
      </c>
      <c r="H8" s="112" t="s">
        <v>147</v>
      </c>
      <c r="I8" s="113" t="s">
        <v>148</v>
      </c>
    </row>
    <row r="9" spans="1:35" s="1" customFormat="1" ht="14.25" customHeight="1" thickTop="1" x14ac:dyDescent="0.35">
      <c r="A9" s="3"/>
      <c r="B9" s="4"/>
      <c r="C9" s="4"/>
    </row>
    <row r="10" spans="1:35" s="27" customFormat="1" ht="42" customHeight="1" x14ac:dyDescent="0.35">
      <c r="A10" s="208" t="s">
        <v>49</v>
      </c>
      <c r="B10" s="238" t="s">
        <v>139</v>
      </c>
      <c r="C10" s="238"/>
      <c r="D10" s="238"/>
      <c r="E10" s="238"/>
      <c r="F10" s="238"/>
      <c r="G10" s="101"/>
      <c r="H10" s="56"/>
    </row>
    <row r="11" spans="1:35" s="22" customFormat="1" ht="15" customHeight="1" thickBot="1" x14ac:dyDescent="0.4">
      <c r="A11" s="209"/>
      <c r="B11" s="210" t="s">
        <v>10</v>
      </c>
      <c r="C11" s="210"/>
      <c r="D11" s="210"/>
      <c r="E11" s="210"/>
      <c r="F11" s="1"/>
      <c r="G11" s="1"/>
      <c r="H11" s="1"/>
      <c r="I11" s="1"/>
      <c r="J11"/>
      <c r="K11"/>
      <c r="L11"/>
      <c r="M11"/>
      <c r="N11"/>
      <c r="O11"/>
      <c r="P11"/>
      <c r="Q11"/>
      <c r="R11"/>
      <c r="S11"/>
      <c r="T11"/>
      <c r="U11"/>
      <c r="V11"/>
      <c r="W11"/>
      <c r="X11"/>
      <c r="Y11"/>
      <c r="Z11"/>
      <c r="AA11"/>
      <c r="AB11"/>
      <c r="AC11"/>
      <c r="AD11"/>
      <c r="AE11"/>
      <c r="AF11"/>
      <c r="AG11"/>
      <c r="AH11"/>
      <c r="AI11"/>
    </row>
    <row r="12" spans="1:35" s="27" customFormat="1" ht="29.4" customHeight="1" x14ac:dyDescent="0.35">
      <c r="A12" s="217" t="s">
        <v>132</v>
      </c>
      <c r="B12" s="57"/>
      <c r="C12" s="57"/>
      <c r="D12" s="57" t="s">
        <v>133</v>
      </c>
      <c r="E12" s="202" t="s">
        <v>134</v>
      </c>
      <c r="F12" s="1"/>
      <c r="G12" s="1"/>
      <c r="H12" s="1"/>
      <c r="I12" s="1"/>
      <c r="J12"/>
      <c r="K12"/>
      <c r="L12"/>
      <c r="M12"/>
      <c r="N12"/>
      <c r="O12"/>
      <c r="P12"/>
      <c r="Q12"/>
      <c r="R12"/>
      <c r="S12"/>
      <c r="T12"/>
      <c r="U12"/>
      <c r="V12"/>
      <c r="W12"/>
      <c r="X12"/>
      <c r="Y12"/>
      <c r="Z12"/>
      <c r="AA12"/>
      <c r="AB12"/>
      <c r="AC12"/>
      <c r="AD12"/>
      <c r="AE12"/>
      <c r="AF12"/>
      <c r="AG12"/>
      <c r="AH12"/>
      <c r="AI12"/>
    </row>
    <row r="13" spans="1:35" s="27" customFormat="1" ht="36.9" customHeight="1" thickBot="1" x14ac:dyDescent="0.4">
      <c r="A13" s="218"/>
      <c r="B13" s="58" t="s">
        <v>135</v>
      </c>
      <c r="C13" s="58" t="s">
        <v>136</v>
      </c>
      <c r="D13" s="58" t="s">
        <v>137</v>
      </c>
      <c r="E13" s="203"/>
      <c r="F13" s="1"/>
      <c r="G13" s="1"/>
      <c r="H13" s="1"/>
      <c r="I13" s="1"/>
      <c r="J13"/>
      <c r="K13"/>
      <c r="L13"/>
      <c r="M13"/>
      <c r="N13"/>
      <c r="O13"/>
      <c r="P13"/>
      <c r="Q13"/>
      <c r="R13"/>
      <c r="S13"/>
      <c r="T13"/>
      <c r="U13"/>
      <c r="V13"/>
      <c r="W13"/>
      <c r="X13"/>
      <c r="Y13"/>
      <c r="Z13"/>
      <c r="AA13"/>
      <c r="AB13"/>
      <c r="AC13"/>
      <c r="AD13"/>
      <c r="AE13"/>
      <c r="AF13"/>
      <c r="AG13"/>
      <c r="AH13"/>
      <c r="AI13"/>
    </row>
    <row r="14" spans="1:35" s="1" customFormat="1" ht="15" customHeight="1" thickBot="1" x14ac:dyDescent="0.4">
      <c r="A14" s="7"/>
      <c r="B14" s="8"/>
      <c r="C14" s="8"/>
      <c r="D14" s="8"/>
      <c r="E14" s="17"/>
      <c r="G14" s="17"/>
      <c r="H14" s="10"/>
    </row>
    <row r="15" spans="1:35" s="14" customFormat="1" ht="25.5" customHeight="1" thickTop="1" x14ac:dyDescent="0.35">
      <c r="A15" s="40" t="s">
        <v>47</v>
      </c>
      <c r="B15" s="187"/>
      <c r="C15" s="187"/>
      <c r="D15" s="187"/>
      <c r="E15" s="187"/>
      <c r="F15" s="187"/>
      <c r="G15" s="187"/>
      <c r="H15" s="35"/>
    </row>
    <row r="16" spans="1:35" s="23" customFormat="1" ht="13" customHeight="1" x14ac:dyDescent="0.35">
      <c r="A16" s="222" t="s">
        <v>55</v>
      </c>
      <c r="B16" s="223"/>
      <c r="C16" s="223"/>
      <c r="D16" s="223"/>
      <c r="E16" s="223"/>
      <c r="F16" s="223"/>
      <c r="G16" s="223"/>
      <c r="H16" s="224"/>
    </row>
    <row r="17" spans="1:8" s="1" customFormat="1" ht="15" customHeight="1" x14ac:dyDescent="0.35">
      <c r="A17" s="156" t="s">
        <v>83</v>
      </c>
      <c r="B17" s="157"/>
      <c r="C17" s="157"/>
      <c r="D17" s="157"/>
      <c r="E17" s="157"/>
      <c r="F17" s="157"/>
      <c r="G17" s="157"/>
      <c r="H17" s="225"/>
    </row>
    <row r="18" spans="1:8" s="1" customFormat="1" ht="12" customHeight="1" x14ac:dyDescent="0.35">
      <c r="A18" s="219" t="s">
        <v>106</v>
      </c>
      <c r="B18" s="220"/>
      <c r="C18" s="220"/>
      <c r="D18" s="220"/>
      <c r="E18" s="220"/>
      <c r="F18" s="220"/>
      <c r="G18" s="220"/>
      <c r="H18" s="221"/>
    </row>
    <row r="19" spans="1:8" s="1" customFormat="1" ht="12" customHeight="1" x14ac:dyDescent="0.35">
      <c r="A19" s="219" t="s">
        <v>107</v>
      </c>
      <c r="B19" s="220"/>
      <c r="C19" s="220"/>
      <c r="D19" s="220"/>
      <c r="E19" s="220"/>
      <c r="F19" s="220"/>
      <c r="G19" s="220"/>
      <c r="H19" s="221"/>
    </row>
    <row r="20" spans="1:8" s="1" customFormat="1" ht="12" customHeight="1" x14ac:dyDescent="0.35">
      <c r="A20" s="219" t="s">
        <v>108</v>
      </c>
      <c r="B20" s="220"/>
      <c r="C20" s="220"/>
      <c r="D20" s="220"/>
      <c r="E20" s="220"/>
      <c r="F20" s="220"/>
      <c r="G20" s="220"/>
      <c r="H20" s="221"/>
    </row>
    <row r="21" spans="1:8" s="1" customFormat="1" ht="12" customHeight="1" x14ac:dyDescent="0.35">
      <c r="A21" s="232" t="s">
        <v>109</v>
      </c>
      <c r="B21" s="233"/>
      <c r="C21" s="233"/>
      <c r="D21" s="233"/>
      <c r="E21" s="233"/>
      <c r="F21" s="233"/>
      <c r="G21" s="233"/>
      <c r="H21" s="234"/>
    </row>
    <row r="22" spans="1:8" s="1" customFormat="1" ht="12" customHeight="1" x14ac:dyDescent="0.35">
      <c r="A22" s="235" t="s">
        <v>110</v>
      </c>
      <c r="B22" s="236"/>
      <c r="C22" s="236"/>
      <c r="D22" s="236"/>
      <c r="E22" s="236"/>
      <c r="F22" s="236"/>
      <c r="G22" s="236"/>
      <c r="H22" s="237"/>
    </row>
    <row r="23" spans="1:8" s="1" customFormat="1" ht="12" customHeight="1" x14ac:dyDescent="0.35">
      <c r="A23" s="235" t="s">
        <v>111</v>
      </c>
      <c r="B23" s="236"/>
      <c r="C23" s="236"/>
      <c r="D23" s="236"/>
      <c r="E23" s="236"/>
      <c r="F23" s="236"/>
      <c r="G23" s="236"/>
      <c r="H23" s="237"/>
    </row>
    <row r="24" spans="1:8" s="1" customFormat="1" ht="12" customHeight="1" x14ac:dyDescent="0.35">
      <c r="A24" s="239" t="s">
        <v>112</v>
      </c>
      <c r="B24" s="236"/>
      <c r="C24" s="236"/>
      <c r="D24" s="236"/>
      <c r="E24" s="236"/>
      <c r="F24" s="236"/>
      <c r="G24" s="236"/>
      <c r="H24" s="237"/>
    </row>
    <row r="25" spans="1:8" s="1" customFormat="1" ht="5.15" customHeight="1" x14ac:dyDescent="0.35">
      <c r="A25" s="92"/>
      <c r="B25" s="93"/>
      <c r="C25" s="93"/>
      <c r="D25" s="93"/>
      <c r="E25" s="93"/>
      <c r="F25" s="93"/>
      <c r="G25" s="93"/>
      <c r="H25" s="94"/>
    </row>
    <row r="26" spans="1:8" s="23" customFormat="1" ht="15" customHeight="1" x14ac:dyDescent="0.35">
      <c r="A26" s="226" t="s">
        <v>84</v>
      </c>
      <c r="B26" s="227"/>
      <c r="C26" s="227"/>
      <c r="D26" s="227"/>
      <c r="E26" s="227"/>
      <c r="F26" s="227"/>
      <c r="G26" s="227"/>
      <c r="H26" s="228"/>
    </row>
    <row r="27" spans="1:8" s="1" customFormat="1" ht="12" customHeight="1" x14ac:dyDescent="0.35">
      <c r="A27" s="219" t="s">
        <v>106</v>
      </c>
      <c r="B27" s="220"/>
      <c r="C27" s="220"/>
      <c r="D27" s="220"/>
      <c r="E27" s="220"/>
      <c r="F27" s="220"/>
      <c r="G27" s="220"/>
      <c r="H27" s="221"/>
    </row>
    <row r="28" spans="1:8" s="1" customFormat="1" ht="12" customHeight="1" x14ac:dyDescent="0.35">
      <c r="A28" s="219" t="s">
        <v>113</v>
      </c>
      <c r="B28" s="220"/>
      <c r="C28" s="220"/>
      <c r="D28" s="220"/>
      <c r="E28" s="220"/>
      <c r="F28" s="220"/>
      <c r="G28" s="220"/>
      <c r="H28" s="221"/>
    </row>
    <row r="29" spans="1:8" s="1" customFormat="1" ht="12" customHeight="1" x14ac:dyDescent="0.35">
      <c r="A29" s="219" t="s">
        <v>108</v>
      </c>
      <c r="B29" s="220"/>
      <c r="C29" s="220"/>
      <c r="D29" s="220"/>
      <c r="E29" s="220"/>
      <c r="F29" s="220"/>
      <c r="G29" s="220"/>
      <c r="H29" s="221"/>
    </row>
    <row r="30" spans="1:8" s="1" customFormat="1" ht="5.15" customHeight="1" x14ac:dyDescent="0.35">
      <c r="A30" s="92"/>
      <c r="B30" s="93"/>
      <c r="C30" s="93"/>
      <c r="D30" s="93"/>
      <c r="E30" s="93"/>
      <c r="F30" s="93"/>
      <c r="G30" s="93"/>
      <c r="H30" s="94"/>
    </row>
    <row r="31" spans="1:8" s="1" customFormat="1" ht="15" customHeight="1" x14ac:dyDescent="0.35">
      <c r="A31" s="229" t="s">
        <v>85</v>
      </c>
      <c r="B31" s="230"/>
      <c r="C31" s="230"/>
      <c r="D31" s="230"/>
      <c r="E31" s="230"/>
      <c r="F31" s="230"/>
      <c r="G31" s="230"/>
      <c r="H31" s="231"/>
    </row>
    <row r="32" spans="1:8" s="1" customFormat="1" ht="12" customHeight="1" x14ac:dyDescent="0.35">
      <c r="A32" s="219" t="s">
        <v>106</v>
      </c>
      <c r="B32" s="220"/>
      <c r="C32" s="220"/>
      <c r="D32" s="220"/>
      <c r="E32" s="220"/>
      <c r="F32" s="220"/>
      <c r="G32" s="220"/>
      <c r="H32" s="221"/>
    </row>
    <row r="33" spans="1:8" s="1" customFormat="1" ht="12" customHeight="1" x14ac:dyDescent="0.35">
      <c r="A33" s="219" t="s">
        <v>114</v>
      </c>
      <c r="B33" s="220"/>
      <c r="C33" s="220"/>
      <c r="D33" s="220"/>
      <c r="E33" s="220"/>
      <c r="F33" s="220"/>
      <c r="G33" s="220"/>
      <c r="H33" s="221"/>
    </row>
    <row r="34" spans="1:8" s="1" customFormat="1" ht="5.15" customHeight="1" thickBot="1" x14ac:dyDescent="0.4">
      <c r="A34" s="37"/>
      <c r="B34" s="38"/>
      <c r="C34" s="38"/>
      <c r="D34" s="38"/>
      <c r="E34" s="38"/>
      <c r="F34" s="38"/>
      <c r="G34" s="38"/>
      <c r="H34" s="39"/>
    </row>
    <row r="35" spans="1:8" s="1" customFormat="1" ht="4" customHeight="1" thickTop="1" x14ac:dyDescent="0.35">
      <c r="E35" s="17"/>
      <c r="G35" s="17"/>
      <c r="H35" s="10"/>
    </row>
    <row r="36" spans="1:8" s="1" customFormat="1" x14ac:dyDescent="0.35"/>
  </sheetData>
  <protectedRanges>
    <protectedRange sqref="E12:E13" name="Range1_1"/>
  </protectedRanges>
  <mergeCells count="36">
    <mergeCell ref="A29:H29"/>
    <mergeCell ref="A20:H20"/>
    <mergeCell ref="A12:A13"/>
    <mergeCell ref="A32:H32"/>
    <mergeCell ref="A33:H33"/>
    <mergeCell ref="B15:G15"/>
    <mergeCell ref="A16:H16"/>
    <mergeCell ref="A17:H17"/>
    <mergeCell ref="A18:H18"/>
    <mergeCell ref="A19:H19"/>
    <mergeCell ref="A26:H26"/>
    <mergeCell ref="A31:H31"/>
    <mergeCell ref="A21:H21"/>
    <mergeCell ref="A22:H22"/>
    <mergeCell ref="A23:H23"/>
    <mergeCell ref="A24:H24"/>
    <mergeCell ref="A27:H27"/>
    <mergeCell ref="A28:H28"/>
    <mergeCell ref="A10:A11"/>
    <mergeCell ref="B11:E11"/>
    <mergeCell ref="B8:D8"/>
    <mergeCell ref="E4:F4"/>
    <mergeCell ref="B5:D5"/>
    <mergeCell ref="E5:F5"/>
    <mergeCell ref="B6:D6"/>
    <mergeCell ref="E6:F6"/>
    <mergeCell ref="B7:D7"/>
    <mergeCell ref="E7:F7"/>
    <mergeCell ref="B10:F10"/>
    <mergeCell ref="B2:D2"/>
    <mergeCell ref="E2:I2"/>
    <mergeCell ref="E8:F8"/>
    <mergeCell ref="E12:E13"/>
    <mergeCell ref="B3:D3"/>
    <mergeCell ref="E3:F3"/>
    <mergeCell ref="B4:D4"/>
  </mergeCells>
  <conditionalFormatting sqref="B4">
    <cfRule type="cellIs" dxfId="1" priority="2" operator="greaterThan">
      <formula>25</formula>
    </cfRule>
  </conditionalFormatting>
  <conditionalFormatting sqref="B5">
    <cfRule type="cellIs" dxfId="0" priority="1" operator="greaterThan">
      <formula>12</formula>
    </cfRule>
  </conditionalFormatting>
  <pageMargins left="0.45" right="0.2" top="0.25" bottom="0.5" header="0.05" footer="0.3"/>
  <pageSetup scale="94" orientation="landscape" r:id="rId1"/>
  <headerFooter>
    <oddFooter>&amp;L&amp;8&amp;A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sqref="A1:B1"/>
    </sheetView>
  </sheetViews>
  <sheetFormatPr defaultRowHeight="14.5" x14ac:dyDescent="0.35"/>
  <cols>
    <col min="1" max="1" width="5.08984375" style="115" customWidth="1"/>
    <col min="2" max="2" width="81" customWidth="1"/>
  </cols>
  <sheetData>
    <row r="1" spans="1:2" ht="24.5" customHeight="1" x14ac:dyDescent="0.35">
      <c r="A1" s="240" t="s">
        <v>164</v>
      </c>
      <c r="B1" s="240"/>
    </row>
    <row r="2" spans="1:2" s="1" customFormat="1" ht="6.5" customHeight="1" x14ac:dyDescent="0.35">
      <c r="A2" s="123"/>
    </row>
    <row r="3" spans="1:2" ht="29" x14ac:dyDescent="0.35">
      <c r="A3" s="115">
        <v>1</v>
      </c>
      <c r="B3" s="114" t="s">
        <v>192</v>
      </c>
    </row>
    <row r="5" spans="1:2" s="1" customFormat="1" x14ac:dyDescent="0.35">
      <c r="A5" s="115">
        <v>2</v>
      </c>
      <c r="B5" s="1" t="s">
        <v>193</v>
      </c>
    </row>
    <row r="6" spans="1:2" s="1" customFormat="1" x14ac:dyDescent="0.35">
      <c r="A6" s="115"/>
    </row>
    <row r="7" spans="1:2" x14ac:dyDescent="0.35">
      <c r="A7" s="115">
        <v>3</v>
      </c>
      <c r="B7" s="1" t="s">
        <v>194</v>
      </c>
    </row>
    <row r="8" spans="1:2" x14ac:dyDescent="0.35">
      <c r="B8" s="1"/>
    </row>
    <row r="9" spans="1:2" ht="72.5" x14ac:dyDescent="0.35">
      <c r="A9" s="115">
        <v>4</v>
      </c>
      <c r="B9" s="114" t="s">
        <v>186</v>
      </c>
    </row>
    <row r="10" spans="1:2" x14ac:dyDescent="0.35">
      <c r="B10" s="1"/>
    </row>
    <row r="11" spans="1:2" ht="29" x14ac:dyDescent="0.35">
      <c r="A11" s="115">
        <v>5</v>
      </c>
      <c r="B11" s="114" t="s">
        <v>195</v>
      </c>
    </row>
    <row r="13" spans="1:2" x14ac:dyDescent="0.35">
      <c r="A13" s="115">
        <v>6</v>
      </c>
      <c r="B13" t="s">
        <v>196</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WX Risk Assessment Tool</vt:lpstr>
      <vt:lpstr>Risk Summary &amp; Monitoring Plan</vt:lpstr>
      <vt:lpstr>Changes &amp; Things to Edit</vt:lpstr>
      <vt:lpstr>'Risk Summary &amp; Monitoring Plan'!Print_Area</vt:lpstr>
      <vt:lpstr>'WX Risk Assessment Tool'!Print_Area</vt:lpstr>
      <vt:lpstr>'WX Risk Assessment Tool'!Print_Titles</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Fitzgerald, Matt (VDSS)</dc:creator>
  <cp:lastModifiedBy>OMES</cp:lastModifiedBy>
  <cp:lastPrinted>2020-01-30T21:25:33Z</cp:lastPrinted>
  <dcterms:created xsi:type="dcterms:W3CDTF">2018-08-23T13:03:32Z</dcterms:created>
  <dcterms:modified xsi:type="dcterms:W3CDTF">2020-01-31T22:15:22Z</dcterms:modified>
</cp:coreProperties>
</file>