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340" windowHeight="13545" activeTab="0"/>
  </bookViews>
  <sheets>
    <sheet name="Equip List" sheetId="1" r:id="rId1"/>
  </sheets>
  <definedNames>
    <definedName name="_xlnm.Print_Area" localSheetId="0">'Equip List'!$B$1:$G$188</definedName>
    <definedName name="_xlnm.Print_Titles" localSheetId="0">'Equip List'!$1:$1</definedName>
  </definedNames>
  <calcPr fullCalcOnLoad="1"/>
</workbook>
</file>

<file path=xl/sharedStrings.xml><?xml version="1.0" encoding="utf-8"?>
<sst xmlns="http://schemas.openxmlformats.org/spreadsheetml/2006/main" count="266" uniqueCount="218">
  <si>
    <t>Gas Leak Detector (BUBBLES)</t>
  </si>
  <si>
    <t>Combustion Analyzer (replacement filters 3 pk)</t>
  </si>
  <si>
    <t>Smoke Puffer (Wizard Stick non-toxic)</t>
  </si>
  <si>
    <t>Smoke Puffer (titanium tetrachloride)</t>
  </si>
  <si>
    <t>Small 1/16" Probe  (Walthers) 3 pk</t>
  </si>
  <si>
    <t>Blower Door Kit w/DG-700 Gauge</t>
  </si>
  <si>
    <t>Exhaust Flow Meter</t>
  </si>
  <si>
    <t>Hose Kit (set of multi-color hoses)</t>
  </si>
  <si>
    <t>Blower Door Testing Equipment/Air Leakage Tools</t>
  </si>
  <si>
    <t>Krendl 2300 Insulation Machine w/ Shredder (240 vt setup)</t>
  </si>
  <si>
    <t>Fein Saw Kit (for aluminum siding)</t>
  </si>
  <si>
    <t>Fein Saw (replacement blade)</t>
  </si>
  <si>
    <t>5" Heavy Duty Casters (set of 4)</t>
  </si>
  <si>
    <t>Combustion Analyzer (Fyrite Pro 125 w/printer)</t>
  </si>
  <si>
    <t>Combustion Analyzer (replacement paper 5 pk)</t>
  </si>
  <si>
    <t>Gas Leak Detector (combustible gas and refrigerant)</t>
  </si>
  <si>
    <t>Tool Pouch (maintenance or electrical)</t>
  </si>
  <si>
    <t>Air Hose 50'</t>
  </si>
  <si>
    <t>Garden Sprayer</t>
  </si>
  <si>
    <t>Zip Wall Pole Kit for Dust Wall</t>
  </si>
  <si>
    <t xml:space="preserve">Personal Protection CO Monitor (ToxiRAE III)  </t>
  </si>
  <si>
    <t xml:space="preserve">RAE G01-0101-000 </t>
  </si>
  <si>
    <t>DVD/CD Training</t>
  </si>
  <si>
    <t>Cheat Sheets, Forms, Graphics</t>
  </si>
  <si>
    <t>WAPTAC</t>
  </si>
  <si>
    <t xml:space="preserve">Tear-Off Face Shields </t>
  </si>
  <si>
    <t>Tool Case for Diagnostic Tools</t>
  </si>
  <si>
    <t>Tool Bag for Hand Tools</t>
  </si>
  <si>
    <t>Fog Machine for Duct Blaster (Timer)</t>
  </si>
  <si>
    <t>Fog Machine for Duct Blaster (Fluid)</t>
  </si>
  <si>
    <t>Fog Machine for Duct Blaster</t>
  </si>
  <si>
    <t>Plug-Load Electric Meter</t>
  </si>
  <si>
    <t>Insulation Equipment</t>
  </si>
  <si>
    <t>Qty</t>
  </si>
  <si>
    <t>Description</t>
  </si>
  <si>
    <t>Model #</t>
  </si>
  <si>
    <t>Unit Cost</t>
  </si>
  <si>
    <t>Total Cost</t>
  </si>
  <si>
    <t>Grand Total</t>
  </si>
  <si>
    <t>1</t>
  </si>
  <si>
    <t>Hose Reel</t>
  </si>
  <si>
    <t>HR-300</t>
  </si>
  <si>
    <t>MK-2050</t>
  </si>
  <si>
    <t>2</t>
  </si>
  <si>
    <t>MK-3050</t>
  </si>
  <si>
    <t>ST-125</t>
  </si>
  <si>
    <t>WT-125</t>
  </si>
  <si>
    <t>3" Steel Connectors</t>
  </si>
  <si>
    <t>SC-300</t>
  </si>
  <si>
    <t>3" - 2" Steel Reducers</t>
  </si>
  <si>
    <t>RC-320</t>
  </si>
  <si>
    <t>5</t>
  </si>
  <si>
    <t>2" - 3" Hose Clamp</t>
  </si>
  <si>
    <t>CL-100</t>
  </si>
  <si>
    <t>2" - 1 1/4" Steel Nozzle</t>
  </si>
  <si>
    <t>RN-214</t>
  </si>
  <si>
    <t>5PP45</t>
  </si>
  <si>
    <t>2 9/16" Lenox Wood Bit</t>
  </si>
  <si>
    <t>Utility Knife (box cutter)</t>
  </si>
  <si>
    <t>Lineman Pliers (side cutting)</t>
  </si>
  <si>
    <t>Tin Snips (combo cut)</t>
  </si>
  <si>
    <t>Inspection Mirror (round 3 3/4")</t>
  </si>
  <si>
    <t>Shoe Covers (box of 50 pair)</t>
  </si>
  <si>
    <t>2006 Code Books (CD w/ all codes and commentary)</t>
  </si>
  <si>
    <t>Zip Tool - Long Handle</t>
  </si>
  <si>
    <t>Survey Marking Flags (for electrical junction boxes) 100 pk</t>
  </si>
  <si>
    <t>1/2" Drill Low RPM for Holes (GRAINGERS)</t>
  </si>
  <si>
    <t>3" x 50' Clear Mark II Hose</t>
  </si>
  <si>
    <t>Whole House Weatherization Equipment &amp; Resource List</t>
  </si>
  <si>
    <t>SZFF-03</t>
  </si>
  <si>
    <t>WS01</t>
  </si>
  <si>
    <t>ST6012</t>
  </si>
  <si>
    <t>Real-Time Logging Software</t>
  </si>
  <si>
    <t>Boroscope with Viewfinder</t>
  </si>
  <si>
    <t>Leica DISTO D3, Laser Distance Meter, or Equivalent</t>
  </si>
  <si>
    <t>Kestral 4100 Weather Anemometer, or Equivalent</t>
  </si>
  <si>
    <t xml:space="preserve">Other Recommended Equipment </t>
  </si>
  <si>
    <t xml:space="preserve">Personal Protection Equipment </t>
  </si>
  <si>
    <t>Cord for Circuit Tester</t>
  </si>
  <si>
    <t>Electrical Circuit Tester</t>
  </si>
  <si>
    <t>Case for Clamp-On Electric Meter</t>
  </si>
  <si>
    <t>Digital Clamp-On Electric Meter</t>
  </si>
  <si>
    <t>Cordless Drill (Panasonic 15.6 volt)</t>
  </si>
  <si>
    <t>Tablet Computer (Slate Fujitsu 6012) with Accessories</t>
  </si>
  <si>
    <t>IF FUNDS ARE AVAILABLE (recommended, but not necessary)</t>
  </si>
  <si>
    <t>Generac, 17,000 Watts, Gasoline</t>
  </si>
  <si>
    <t>Smoke Pump Tester  (for oil furnaces only)</t>
  </si>
  <si>
    <t>Stainless Steel Snap Plugs (100 pk)</t>
  </si>
  <si>
    <t>Leatherman Tool (Bit Assortment)</t>
  </si>
  <si>
    <t>Vehicle Equipment</t>
  </si>
  <si>
    <t>GPS  (NUVI 660)</t>
  </si>
  <si>
    <t>Monroe Infrared Heat Find HR</t>
  </si>
  <si>
    <t>Hand Tools</t>
  </si>
  <si>
    <t>HFHRBW</t>
  </si>
  <si>
    <t xml:space="preserve">Replacement Hood  </t>
  </si>
  <si>
    <t xml:space="preserve">Two-Part Foam, Lead Protection, and Other Equipment </t>
  </si>
  <si>
    <t>Cordless Drill Bits (DeWalt Screw &amp; Nut Driver Kit)</t>
  </si>
  <si>
    <t>Cordless Drill Bits (DeWalt Drill Kit)</t>
  </si>
  <si>
    <t>Building Better Homes</t>
  </si>
  <si>
    <t>Voltage Meter, DG-3</t>
  </si>
  <si>
    <t>Fine Homebuilding</t>
  </si>
  <si>
    <t>Example (Karg.com)</t>
  </si>
  <si>
    <t xml:space="preserve">20' of 1 1/4" Summer Tube </t>
  </si>
  <si>
    <t>20' of 1 1/4" Winter Tube</t>
  </si>
  <si>
    <t>Drill Bit 5/16" (to drill comb test holes)</t>
  </si>
  <si>
    <t>Adjustable Wrench (medium) 8"</t>
  </si>
  <si>
    <t>Channel Locks (12")</t>
  </si>
  <si>
    <t>Non-Contact Voltage Meter (TIC 300CC)</t>
  </si>
  <si>
    <t>2" x 50' Clear Mark II Hose</t>
  </si>
  <si>
    <t>Plug for 240v Wire (that fits generator)</t>
  </si>
  <si>
    <t xml:space="preserve">Pry Bar (large) 12" </t>
  </si>
  <si>
    <t>Pry Bar/Nail Puller 8"</t>
  </si>
  <si>
    <t>Residential Energy</t>
  </si>
  <si>
    <t>Your Mobile Home</t>
  </si>
  <si>
    <t>EEBA Builders Guide</t>
  </si>
  <si>
    <t>Code Check (HVAC, Elec, Plumb)</t>
  </si>
  <si>
    <t>CODE BOOKS (IRC, IFGC, NFPA 211, NFPA 31,IECC, etc.)</t>
  </si>
  <si>
    <t>Saturn Resources</t>
  </si>
  <si>
    <t>Affordable Comfort</t>
  </si>
  <si>
    <t>Magazines</t>
  </si>
  <si>
    <t>Home Energy</t>
  </si>
  <si>
    <t>Family Handyman</t>
  </si>
  <si>
    <t>Web Sites</t>
  </si>
  <si>
    <t>Best of Building Science</t>
  </si>
  <si>
    <t>AEC Knowledge Library</t>
  </si>
  <si>
    <t>Building Science.com</t>
  </si>
  <si>
    <t>Karg.com</t>
  </si>
  <si>
    <t>Conferences</t>
  </si>
  <si>
    <t>EEBA</t>
  </si>
  <si>
    <t>RESNET</t>
  </si>
  <si>
    <t>WX Field Guide(s) (State, Regional, or BPI)</t>
  </si>
  <si>
    <t>Save Energy, Save Money</t>
  </si>
  <si>
    <t>Insulate and Weatherize</t>
  </si>
  <si>
    <t>WAPTAC (Weatherization Theater)</t>
  </si>
  <si>
    <t>Online Training and Videos</t>
  </si>
  <si>
    <t>Padded Case for Blower Door</t>
  </si>
  <si>
    <t>WR-100</t>
  </si>
  <si>
    <t>LX-256</t>
  </si>
  <si>
    <t>21-7006</t>
  </si>
  <si>
    <t>AF-250</t>
  </si>
  <si>
    <t xml:space="preserve">Graphite Powder </t>
  </si>
  <si>
    <t>PG-430</t>
  </si>
  <si>
    <t>www.bacharach-training.com</t>
  </si>
  <si>
    <t>Combustion Analysis and Fuel Efficiency</t>
  </si>
  <si>
    <t>Journal of Light Construction</t>
  </si>
  <si>
    <t>Pressure Gauge (to test blowing machine pressure)</t>
  </si>
  <si>
    <t>Plug Adapter for Ungrounded Outlet</t>
  </si>
  <si>
    <t>Battery Charger and (4) AA Rechargeable Batteries</t>
  </si>
  <si>
    <t>Fire Extinguisher</t>
  </si>
  <si>
    <t>Milliamp Meter (Heat Anticipator Testing)</t>
  </si>
  <si>
    <t>Positive Pressure Respirator System</t>
  </si>
  <si>
    <t>Reference Materials</t>
  </si>
  <si>
    <t>Power Cost Monitor</t>
  </si>
  <si>
    <t>5735-0</t>
  </si>
  <si>
    <t xml:space="preserve">AF-2300S </t>
  </si>
  <si>
    <t xml:space="preserve">Flashlight (LED) Hand Held Rechargable </t>
  </si>
  <si>
    <t>Flashlight (LED) Hand Held (car charge adapter)</t>
  </si>
  <si>
    <t>Infrared Thermometer 12:1 Ratio NIST Calibrated</t>
  </si>
  <si>
    <t>Dust Mask (3M 8271) 10 pk</t>
  </si>
  <si>
    <t>Gloves (disposable) 1 box of 50 gloves</t>
  </si>
  <si>
    <t>Gloves (work) 2 sets</t>
  </si>
  <si>
    <t>Zip Wall Zipper (3) Pack</t>
  </si>
  <si>
    <t>Smoke Puffer (Wizard Stick non-toxic) (Smoke Fluid 3 oz.)</t>
  </si>
  <si>
    <t>Multi-Bit Screwdriver (10-way)</t>
  </si>
  <si>
    <t>Hammer (20 oz.) Straight Claw</t>
  </si>
  <si>
    <t>AA Battery (Comb Analyzer, PCA, Printer, DG 700, Digital Camera)</t>
  </si>
  <si>
    <t xml:space="preserve">AAA Battery (LED Flashlights) 16 pk </t>
  </si>
  <si>
    <t>C Battery (Monoxer II, Gas Leak Detector) 8 pk</t>
  </si>
  <si>
    <t>Tyvek Suit</t>
  </si>
  <si>
    <t>Battery Jump Kit</t>
  </si>
  <si>
    <t xml:space="preserve">Mechanic's Wrench Kit </t>
  </si>
  <si>
    <t>HEPA Vac</t>
  </si>
  <si>
    <t>Pressure Pan 12" x 14"</t>
  </si>
  <si>
    <t>6-Mil Plastics (12' x 100')</t>
  </si>
  <si>
    <t>Sample Unit Price*</t>
  </si>
  <si>
    <t>* Unit costs are approximate; real prices will vary by company.</t>
  </si>
  <si>
    <t xml:space="preserve">Bag 2 9/16" Pine Wood Plugs (175 plugs)  </t>
  </si>
  <si>
    <t>WP-256</t>
  </si>
  <si>
    <t>100</t>
  </si>
  <si>
    <t>R-Sticks</t>
  </si>
  <si>
    <t>RT-440</t>
  </si>
  <si>
    <t>3350-O</t>
  </si>
  <si>
    <t>ST-380</t>
  </si>
  <si>
    <t>FMM 250Q</t>
  </si>
  <si>
    <t>63502097027</t>
  </si>
  <si>
    <t>Remote Control for Krendl Insulation Blowing Machine</t>
  </si>
  <si>
    <t>AF-300</t>
  </si>
  <si>
    <t>Case 6 Rolls 8" Duct Mask</t>
  </si>
  <si>
    <t>Static Pressure Probe</t>
  </si>
  <si>
    <t>370-1176</t>
  </si>
  <si>
    <t>1/16" Probe Connectors (US Plastics)</t>
  </si>
  <si>
    <t>1/16" Roll of Tubing for Small Probes (US Plastics) 100'</t>
  </si>
  <si>
    <t>Combustion Testing Equipment</t>
  </si>
  <si>
    <t>24-8205</t>
  </si>
  <si>
    <t>07-1644</t>
  </si>
  <si>
    <t>24-1310</t>
  </si>
  <si>
    <t>19-8045</t>
  </si>
  <si>
    <t>Stainless Steel Lag Bolts  (1/4" x 1")</t>
  </si>
  <si>
    <t>H-Temp RTV Sealant</t>
  </si>
  <si>
    <t>Northern Tool and Equipment    (800)-221-0516    northerntool.com</t>
  </si>
  <si>
    <t>Total</t>
  </si>
  <si>
    <t>Tape Measure (25')</t>
  </si>
  <si>
    <t>Wire Strippers</t>
  </si>
  <si>
    <t>Extension Cord Reel 25' with Multiple Outlets</t>
  </si>
  <si>
    <t>Extension Cord  50'</t>
  </si>
  <si>
    <t>Clipboard with Calculator</t>
  </si>
  <si>
    <t>Construction Calculator</t>
  </si>
  <si>
    <t>Hard Hat</t>
  </si>
  <si>
    <t>Goggles</t>
  </si>
  <si>
    <t>Knee Pads</t>
  </si>
  <si>
    <t>First Aid Kit (OSHA Compliant) #25 Person</t>
  </si>
  <si>
    <t>HVAC Code Check Laminated Cheat Sheets</t>
  </si>
  <si>
    <t>OSHA Complete Compliance Package</t>
  </si>
  <si>
    <t>Protimeter Surveymaster Moisture Meter</t>
  </si>
  <si>
    <t>Duct Sizing Calculator</t>
  </si>
  <si>
    <t>Tec-Tite Software</t>
  </si>
  <si>
    <t>Minneapolis Duct Blaster Kit with DG-700 Manometer</t>
  </si>
  <si>
    <t>Leatherman Tool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</si>
</sst>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name val="Times New Roman"/>
      <family val="0"/>
    </font>
    <font>
      <u val="single"/>
      <sz val="11"/>
      <color indexed="36"/>
      <name val="Times New Roman"/>
      <family val="0"/>
    </font>
    <font>
      <u val="single"/>
      <sz val="10"/>
      <color indexed="12"/>
      <name val="Arial"/>
      <family val="0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 quotePrefix="1">
      <alignment horizontal="right"/>
    </xf>
    <xf numFmtId="0" fontId="6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/>
    </xf>
    <xf numFmtId="0" fontId="2" fillId="0" borderId="0" xfId="53" applyAlignment="1" applyProtection="1">
      <alignment/>
      <protection/>
    </xf>
    <xf numFmtId="0" fontId="4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4" fontId="5" fillId="34" borderId="0" xfId="0" applyNumberFormat="1" applyFont="1" applyFill="1" applyBorder="1" applyAlignment="1">
      <alignment horizontal="right"/>
    </xf>
    <xf numFmtId="164" fontId="2" fillId="0" borderId="0" xfId="53" applyNumberFormat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8" fillId="0" borderId="15" xfId="53" applyFont="1" applyFill="1" applyBorder="1" applyAlignment="1" applyProtection="1">
      <alignment/>
      <protection/>
    </xf>
    <xf numFmtId="164" fontId="4" fillId="0" borderId="19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0" fontId="8" fillId="0" borderId="15" xfId="53" applyFont="1" applyBorder="1" applyAlignment="1" applyProtection="1">
      <alignment/>
      <protection/>
    </xf>
    <xf numFmtId="164" fontId="4" fillId="0" borderId="15" xfId="0" applyNumberFormat="1" applyFont="1" applyBorder="1" applyAlignment="1">
      <alignment/>
    </xf>
    <xf numFmtId="0" fontId="0" fillId="0" borderId="23" xfId="0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7" xfId="0" applyFont="1" applyFill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/>
    </xf>
    <xf numFmtId="164" fontId="4" fillId="0" borderId="19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0" fontId="4" fillId="0" borderId="15" xfId="0" applyFont="1" applyFill="1" applyBorder="1" applyAlignment="1" quotePrefix="1">
      <alignment horizontal="right"/>
    </xf>
    <xf numFmtId="164" fontId="4" fillId="0" borderId="15" xfId="0" applyNumberFormat="1" applyFont="1" applyFill="1" applyBorder="1" applyAlignment="1">
      <alignment/>
    </xf>
    <xf numFmtId="0" fontId="6" fillId="33" borderId="15" xfId="0" applyFont="1" applyFill="1" applyBorder="1" applyAlignment="1" quotePrefix="1">
      <alignment horizontal="right"/>
    </xf>
    <xf numFmtId="164" fontId="6" fillId="33" borderId="15" xfId="0" applyNumberFormat="1" applyFont="1" applyFill="1" applyBorder="1" applyAlignment="1">
      <alignment/>
    </xf>
    <xf numFmtId="164" fontId="6" fillId="33" borderId="31" xfId="0" applyNumberFormat="1" applyFont="1" applyFill="1" applyBorder="1" applyAlignment="1">
      <alignment horizontal="right"/>
    </xf>
    <xf numFmtId="164" fontId="0" fillId="0" borderId="30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 horizontal="right" vertical="top" wrapText="1"/>
    </xf>
    <xf numFmtId="164" fontId="4" fillId="0" borderId="21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6" fillId="35" borderId="31" xfId="0" applyNumberFormat="1" applyFont="1" applyFill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164" fontId="4" fillId="0" borderId="3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0" fontId="0" fillId="0" borderId="15" xfId="53" applyFont="1" applyBorder="1" applyAlignment="1" applyProtection="1">
      <alignment/>
      <protection/>
    </xf>
    <xf numFmtId="0" fontId="8" fillId="0" borderId="0" xfId="53" applyFont="1" applyAlignment="1" applyProtection="1">
      <alignment/>
      <protection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0" fillId="0" borderId="24" xfId="0" applyFont="1" applyBorder="1" applyAlignment="1">
      <alignment horizontal="right"/>
    </xf>
    <xf numFmtId="49" fontId="0" fillId="0" borderId="15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9" fillId="35" borderId="15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19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3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right"/>
    </xf>
    <xf numFmtId="164" fontId="4" fillId="0" borderId="36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right"/>
    </xf>
    <xf numFmtId="0" fontId="4" fillId="0" borderId="34" xfId="0" applyFont="1" applyFill="1" applyBorder="1" applyAlignment="1">
      <alignment/>
    </xf>
    <xf numFmtId="0" fontId="0" fillId="0" borderId="33" xfId="0" applyFont="1" applyFill="1" applyBorder="1" applyAlignment="1" quotePrefix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 horizontal="right"/>
    </xf>
    <xf numFmtId="8" fontId="0" fillId="0" borderId="33" xfId="0" applyNumberFormat="1" applyFont="1" applyBorder="1" applyAlignment="1">
      <alignment/>
    </xf>
    <xf numFmtId="164" fontId="0" fillId="0" borderId="33" xfId="0" applyNumberFormat="1" applyFont="1" applyBorder="1" applyAlignment="1">
      <alignment horizontal="right" vertical="top" wrapText="1"/>
    </xf>
    <xf numFmtId="0" fontId="0" fillId="0" borderId="36" xfId="0" applyFont="1" applyFill="1" applyBorder="1" applyAlignment="1" quotePrefix="1">
      <alignment horizontal="center"/>
    </xf>
    <xf numFmtId="6" fontId="4" fillId="0" borderId="37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2" fillId="0" borderId="0" xfId="53" applyNumberFormat="1" applyFont="1" applyAlignment="1" applyProtection="1">
      <alignment/>
      <protection/>
    </xf>
    <xf numFmtId="0" fontId="0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1" xfId="0" applyFont="1" applyFill="1" applyBorder="1" applyAlignment="1" quotePrefix="1">
      <alignment horizontal="left"/>
    </xf>
    <xf numFmtId="0" fontId="6" fillId="36" borderId="12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6" fillId="36" borderId="3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37" borderId="39" xfId="0" applyFont="1" applyFill="1" applyBorder="1" applyAlignment="1">
      <alignment horizontal="left"/>
    </xf>
    <xf numFmtId="0" fontId="6" fillId="37" borderId="40" xfId="0" applyFont="1" applyFill="1" applyBorder="1" applyAlignment="1">
      <alignment horizontal="left"/>
    </xf>
    <xf numFmtId="0" fontId="6" fillId="37" borderId="4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energy.org/" TargetMode="External" /><Relationship Id="rId2" Type="http://schemas.openxmlformats.org/officeDocument/2006/relationships/hyperlink" Target="http://www.jlconline.com/cgi-bin/jlconline.storefront" TargetMode="External" /><Relationship Id="rId3" Type="http://schemas.openxmlformats.org/officeDocument/2006/relationships/hyperlink" Target="http://www.taunton.com/finehomebuilding/" TargetMode="External" /><Relationship Id="rId4" Type="http://schemas.openxmlformats.org/officeDocument/2006/relationships/hyperlink" Target="http://www.rd.com/familyhandyman/content/51976/" TargetMode="External" /><Relationship Id="rId5" Type="http://schemas.openxmlformats.org/officeDocument/2006/relationships/hyperlink" Target="http://www.homeenergy.org/" TargetMode="External" /><Relationship Id="rId6" Type="http://schemas.openxmlformats.org/officeDocument/2006/relationships/hyperlink" Target="http://www.waptac.org/" TargetMode="External" /><Relationship Id="rId7" Type="http://schemas.openxmlformats.org/officeDocument/2006/relationships/hyperlink" Target="http://www.bestofbuildingscience.com/" TargetMode="External" /><Relationship Id="rId8" Type="http://schemas.openxmlformats.org/officeDocument/2006/relationships/hyperlink" Target="http://www.buildingscience.com/bsc/" TargetMode="External" /><Relationship Id="rId9" Type="http://schemas.openxmlformats.org/officeDocument/2006/relationships/hyperlink" Target="http://www.advancedenergy.org/buildings/knowledge_library/" TargetMode="External" /><Relationship Id="rId10" Type="http://schemas.openxmlformats.org/officeDocument/2006/relationships/hyperlink" Target="http://www.karg.com/papers.htm" TargetMode="External" /><Relationship Id="rId11" Type="http://schemas.openxmlformats.org/officeDocument/2006/relationships/hyperlink" Target="http://www.eeba.org/" TargetMode="External" /><Relationship Id="rId12" Type="http://schemas.openxmlformats.org/officeDocument/2006/relationships/hyperlink" Target="http://www.affordablecomfort.org/" TargetMode="External" /><Relationship Id="rId13" Type="http://schemas.openxmlformats.org/officeDocument/2006/relationships/hyperlink" Target="http://www.karg.com/index.htm" TargetMode="External" /><Relationship Id="rId14" Type="http://schemas.openxmlformats.org/officeDocument/2006/relationships/hyperlink" Target="http://www.resnet.us/" TargetMode="External" /><Relationship Id="rId15" Type="http://schemas.openxmlformats.org/officeDocument/2006/relationships/hyperlink" Target="http://www.srmi.biz/Online_Training.htm" TargetMode="External" /><Relationship Id="rId16" Type="http://schemas.openxmlformats.org/officeDocument/2006/relationships/hyperlink" Target="http://www.srmi.biz/Bookstore.Professionals.Residential_Energy.htm#BABHIHFC" TargetMode="External" /><Relationship Id="rId17" Type="http://schemas.openxmlformats.org/officeDocument/2006/relationships/hyperlink" Target="http://www.srmi.biz/Bookstore.Homeowners.Your_Mobile_Home.htm" TargetMode="External" /><Relationship Id="rId18" Type="http://schemas.openxmlformats.org/officeDocument/2006/relationships/hyperlink" Target="http://www.eeba.org/bookstore/cat-Builders_Guides-4.aspx" TargetMode="External" /><Relationship Id="rId19" Type="http://schemas.openxmlformats.org/officeDocument/2006/relationships/hyperlink" Target="http://codecheck.com/cc/ccwwwbuy.html" TargetMode="External" /><Relationship Id="rId20" Type="http://schemas.openxmlformats.org/officeDocument/2006/relationships/hyperlink" Target="http://www.iccsafe.org/Pages/default.aspx" TargetMode="External" /><Relationship Id="rId21" Type="http://schemas.openxmlformats.org/officeDocument/2006/relationships/hyperlink" Target="http://srmi.biz/Bookstore.Professionals.htm" TargetMode="External" /><Relationship Id="rId22" Type="http://schemas.openxmlformats.org/officeDocument/2006/relationships/hyperlink" Target="http://www.amazon.com/Save-Energy-Money-Family-Handyman/dp/0762109025/ref=pd_bbs_sr_1?ie=UTF8&amp;s=books&amp;qid=1212182120&amp;sr=8-1" TargetMode="External" /><Relationship Id="rId23" Type="http://schemas.openxmlformats.org/officeDocument/2006/relationships/hyperlink" Target="http://www.amazon.com/Insulate-Weatherize-Expert-Advice-Finish/dp/1561585548/ref=sr_1_1?ie=UTF8&amp;s=books&amp;qid=1212182209&amp;sr=1-1" TargetMode="External" /><Relationship Id="rId24" Type="http://schemas.openxmlformats.org/officeDocument/2006/relationships/hyperlink" Target="http://www.waptac.org/sp.asp?id=9088" TargetMode="External" /><Relationship Id="rId25" Type="http://schemas.openxmlformats.org/officeDocument/2006/relationships/hyperlink" Target="http://www.bacharach-training.com/" TargetMode="External" /><Relationship Id="rId26" Type="http://schemas.openxmlformats.org/officeDocument/2006/relationships/hyperlink" Target="http://www.cosafety.com/Default.aspx" TargetMode="External" /><Relationship Id="rId27" Type="http://schemas.openxmlformats.org/officeDocument/2006/relationships/hyperlink" Target="http://www.affordablecomfort.org/resources_articles.php?ArticleTypeID=2&amp;PageID=22" TargetMode="External" /><Relationship Id="rId28" Type="http://schemas.openxmlformats.org/officeDocument/2006/relationships/hyperlink" Target="http://www.buildingknowledge.com/bbh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7"/>
  <sheetViews>
    <sheetView showGridLines="0" tabSelected="1" zoomScale="75" zoomScaleNormal="75" zoomScaleSheetLayoutView="100" zoomScalePageLayoutView="0" workbookViewId="0" topLeftCell="A102">
      <selection activeCell="C175" sqref="C175"/>
    </sheetView>
  </sheetViews>
  <sheetFormatPr defaultColWidth="8.8515625" defaultRowHeight="15"/>
  <cols>
    <col min="1" max="1" width="8.8515625" style="0" customWidth="1"/>
    <col min="2" max="2" width="7.7109375" style="10" customWidth="1"/>
    <col min="3" max="3" width="66.8515625" style="0" customWidth="1"/>
    <col min="4" max="4" width="13.28125" style="104" customWidth="1"/>
    <col min="5" max="5" width="10.140625" style="11" customWidth="1"/>
    <col min="6" max="6" width="10.421875" style="11" customWidth="1"/>
    <col min="7" max="7" width="15.8515625" style="4" customWidth="1"/>
    <col min="8" max="8" width="2.8515625" style="0" customWidth="1"/>
  </cols>
  <sheetData>
    <row r="1" spans="2:7" ht="27">
      <c r="B1" s="137" t="s">
        <v>68</v>
      </c>
      <c r="C1" s="137"/>
      <c r="D1" s="137"/>
      <c r="E1" s="137"/>
      <c r="F1" s="137"/>
      <c r="G1" s="137"/>
    </row>
    <row r="3" spans="2:6" ht="12" customHeight="1" thickBot="1">
      <c r="B3" s="1"/>
      <c r="C3" s="2"/>
      <c r="D3" s="90"/>
      <c r="E3" s="3"/>
      <c r="F3" s="3"/>
    </row>
    <row r="4" spans="2:7" ht="15">
      <c r="B4" s="138" t="s">
        <v>32</v>
      </c>
      <c r="C4" s="139"/>
      <c r="D4" s="139"/>
      <c r="E4" s="139"/>
      <c r="F4" s="139"/>
      <c r="G4" s="140"/>
    </row>
    <row r="5" spans="2:7" s="5" customFormat="1" ht="43.5" thickBot="1">
      <c r="B5" s="54" t="s">
        <v>33</v>
      </c>
      <c r="C5" s="55" t="s">
        <v>34</v>
      </c>
      <c r="D5" s="91" t="s">
        <v>35</v>
      </c>
      <c r="E5" s="56" t="s">
        <v>174</v>
      </c>
      <c r="F5" s="57" t="s">
        <v>37</v>
      </c>
      <c r="G5" s="37" t="s">
        <v>38</v>
      </c>
    </row>
    <row r="6" spans="2:7" ht="15">
      <c r="B6" s="41" t="s">
        <v>39</v>
      </c>
      <c r="C6" s="21" t="s">
        <v>40</v>
      </c>
      <c r="D6" s="88" t="s">
        <v>41</v>
      </c>
      <c r="E6" s="58">
        <v>515</v>
      </c>
      <c r="F6" s="58">
        <f aca="true" t="shared" si="0" ref="F6:F22">E6*B6</f>
        <v>515</v>
      </c>
      <c r="G6" s="29"/>
    </row>
    <row r="7" spans="2:7" ht="15">
      <c r="B7" s="41" t="s">
        <v>39</v>
      </c>
      <c r="C7" s="21" t="s">
        <v>108</v>
      </c>
      <c r="D7" s="67" t="s">
        <v>42</v>
      </c>
      <c r="E7" s="24">
        <v>61</v>
      </c>
      <c r="F7" s="58">
        <f t="shared" si="0"/>
        <v>61</v>
      </c>
      <c r="G7" s="29"/>
    </row>
    <row r="8" spans="2:7" ht="15">
      <c r="B8" s="41" t="s">
        <v>43</v>
      </c>
      <c r="C8" s="21" t="s">
        <v>67</v>
      </c>
      <c r="D8" s="67" t="s">
        <v>44</v>
      </c>
      <c r="E8" s="24">
        <v>92</v>
      </c>
      <c r="F8" s="58">
        <f t="shared" si="0"/>
        <v>184</v>
      </c>
      <c r="G8" s="29"/>
    </row>
    <row r="9" spans="2:7" ht="15">
      <c r="B9" s="41">
        <v>20</v>
      </c>
      <c r="C9" s="21" t="s">
        <v>102</v>
      </c>
      <c r="D9" s="67" t="s">
        <v>45</v>
      </c>
      <c r="E9" s="24">
        <v>3</v>
      </c>
      <c r="F9" s="58">
        <f t="shared" si="0"/>
        <v>60</v>
      </c>
      <c r="G9" s="29"/>
    </row>
    <row r="10" spans="2:7" ht="15">
      <c r="B10" s="41">
        <v>20</v>
      </c>
      <c r="C10" s="21" t="s">
        <v>103</v>
      </c>
      <c r="D10" s="67" t="s">
        <v>46</v>
      </c>
      <c r="E10" s="24">
        <v>3</v>
      </c>
      <c r="F10" s="58">
        <f t="shared" si="0"/>
        <v>60</v>
      </c>
      <c r="G10" s="29"/>
    </row>
    <row r="11" spans="2:7" ht="15">
      <c r="B11" s="41" t="s">
        <v>43</v>
      </c>
      <c r="C11" s="21" t="s">
        <v>47</v>
      </c>
      <c r="D11" s="67" t="s">
        <v>48</v>
      </c>
      <c r="E11" s="24">
        <v>6</v>
      </c>
      <c r="F11" s="58">
        <f t="shared" si="0"/>
        <v>12</v>
      </c>
      <c r="G11" s="29"/>
    </row>
    <row r="12" spans="2:7" ht="15">
      <c r="B12" s="41" t="s">
        <v>43</v>
      </c>
      <c r="C12" s="21" t="s">
        <v>49</v>
      </c>
      <c r="D12" s="67" t="s">
        <v>50</v>
      </c>
      <c r="E12" s="24">
        <v>9</v>
      </c>
      <c r="F12" s="58">
        <f t="shared" si="0"/>
        <v>18</v>
      </c>
      <c r="G12" s="29"/>
    </row>
    <row r="13" spans="2:7" ht="15">
      <c r="B13" s="41" t="s">
        <v>51</v>
      </c>
      <c r="C13" s="21" t="s">
        <v>52</v>
      </c>
      <c r="D13" s="67" t="s">
        <v>53</v>
      </c>
      <c r="E13" s="24">
        <v>1</v>
      </c>
      <c r="F13" s="58">
        <f t="shared" si="0"/>
        <v>5</v>
      </c>
      <c r="G13" s="29"/>
    </row>
    <row r="14" spans="2:7" ht="15">
      <c r="B14" s="41" t="s">
        <v>43</v>
      </c>
      <c r="C14" s="21" t="s">
        <v>54</v>
      </c>
      <c r="D14" s="67" t="s">
        <v>55</v>
      </c>
      <c r="E14" s="24">
        <v>29</v>
      </c>
      <c r="F14" s="58">
        <f t="shared" si="0"/>
        <v>58</v>
      </c>
      <c r="G14" s="29"/>
    </row>
    <row r="15" spans="2:7" ht="15">
      <c r="B15" s="41">
        <v>1</v>
      </c>
      <c r="C15" s="21" t="s">
        <v>66</v>
      </c>
      <c r="D15" s="67" t="s">
        <v>56</v>
      </c>
      <c r="E15" s="24">
        <v>345</v>
      </c>
      <c r="F15" s="58">
        <f t="shared" si="0"/>
        <v>345</v>
      </c>
      <c r="G15" s="29"/>
    </row>
    <row r="16" spans="2:7" ht="15">
      <c r="B16" s="41">
        <v>1</v>
      </c>
      <c r="C16" s="21" t="s">
        <v>57</v>
      </c>
      <c r="D16" s="67" t="s">
        <v>137</v>
      </c>
      <c r="E16" s="24">
        <v>54</v>
      </c>
      <c r="F16" s="58">
        <f t="shared" si="0"/>
        <v>54</v>
      </c>
      <c r="G16" s="29"/>
    </row>
    <row r="17" spans="2:7" ht="15">
      <c r="B17" s="41">
        <v>1</v>
      </c>
      <c r="C17" s="21" t="s">
        <v>176</v>
      </c>
      <c r="D17" s="67" t="s">
        <v>177</v>
      </c>
      <c r="E17" s="24">
        <v>45</v>
      </c>
      <c r="F17" s="58">
        <f t="shared" si="0"/>
        <v>45</v>
      </c>
      <c r="G17" s="29"/>
    </row>
    <row r="18" spans="2:7" ht="15">
      <c r="B18" s="41" t="s">
        <v>178</v>
      </c>
      <c r="C18" s="21" t="s">
        <v>179</v>
      </c>
      <c r="D18" s="67" t="s">
        <v>180</v>
      </c>
      <c r="E18" s="24">
        <v>0.2</v>
      </c>
      <c r="F18" s="58">
        <f t="shared" si="0"/>
        <v>20</v>
      </c>
      <c r="G18" s="29"/>
    </row>
    <row r="19" spans="2:7" ht="15">
      <c r="B19" s="41">
        <v>1</v>
      </c>
      <c r="C19" s="21" t="s">
        <v>65</v>
      </c>
      <c r="D19" s="67" t="s">
        <v>181</v>
      </c>
      <c r="E19" s="24">
        <v>21</v>
      </c>
      <c r="F19" s="58">
        <f t="shared" si="0"/>
        <v>21</v>
      </c>
      <c r="G19" s="29"/>
    </row>
    <row r="20" spans="2:7" ht="15">
      <c r="B20" s="41" t="s">
        <v>39</v>
      </c>
      <c r="C20" s="21" t="s">
        <v>64</v>
      </c>
      <c r="D20" s="67" t="s">
        <v>182</v>
      </c>
      <c r="E20" s="24">
        <v>11</v>
      </c>
      <c r="F20" s="58">
        <f t="shared" si="0"/>
        <v>11</v>
      </c>
      <c r="G20" s="29"/>
    </row>
    <row r="21" spans="2:7" ht="15">
      <c r="B21" s="41">
        <v>1</v>
      </c>
      <c r="C21" s="21" t="s">
        <v>10</v>
      </c>
      <c r="D21" s="67" t="s">
        <v>183</v>
      </c>
      <c r="E21" s="24">
        <v>309</v>
      </c>
      <c r="F21" s="58">
        <f t="shared" si="0"/>
        <v>309</v>
      </c>
      <c r="G21" s="29"/>
    </row>
    <row r="22" spans="2:7" ht="15">
      <c r="B22" s="41">
        <v>1</v>
      </c>
      <c r="C22" s="21" t="s">
        <v>11</v>
      </c>
      <c r="D22" s="89" t="s">
        <v>184</v>
      </c>
      <c r="E22" s="24">
        <v>34</v>
      </c>
      <c r="F22" s="58">
        <f t="shared" si="0"/>
        <v>34</v>
      </c>
      <c r="G22" s="29"/>
    </row>
    <row r="23" spans="2:7" ht="15">
      <c r="B23" s="41" t="s">
        <v>39</v>
      </c>
      <c r="C23" s="21" t="s">
        <v>9</v>
      </c>
      <c r="D23" s="68" t="s">
        <v>154</v>
      </c>
      <c r="E23" s="38">
        <v>9880</v>
      </c>
      <c r="F23" s="38">
        <f>B23*E23</f>
        <v>9880</v>
      </c>
      <c r="G23" s="29"/>
    </row>
    <row r="24" spans="2:7" ht="15">
      <c r="B24" s="41" t="s">
        <v>39</v>
      </c>
      <c r="C24" s="21" t="s">
        <v>185</v>
      </c>
      <c r="D24" s="68" t="s">
        <v>136</v>
      </c>
      <c r="E24" s="38">
        <v>806</v>
      </c>
      <c r="F24" s="38">
        <f>B24*E24</f>
        <v>806</v>
      </c>
      <c r="G24" s="29"/>
    </row>
    <row r="25" spans="2:7" ht="15">
      <c r="B25" s="41">
        <v>1</v>
      </c>
      <c r="C25" s="21" t="s">
        <v>12</v>
      </c>
      <c r="D25" s="68" t="s">
        <v>186</v>
      </c>
      <c r="E25" s="38">
        <v>192</v>
      </c>
      <c r="F25" s="38">
        <f>B25*E25</f>
        <v>192</v>
      </c>
      <c r="G25" s="29"/>
    </row>
    <row r="26" spans="2:7" ht="15">
      <c r="B26" s="41">
        <v>1</v>
      </c>
      <c r="C26" s="21" t="s">
        <v>145</v>
      </c>
      <c r="D26" s="68" t="s">
        <v>139</v>
      </c>
      <c r="E26" s="38">
        <v>142</v>
      </c>
      <c r="F26" s="38">
        <f>B26*E26</f>
        <v>142</v>
      </c>
      <c r="G26" s="29"/>
    </row>
    <row r="27" spans="2:7" ht="15">
      <c r="B27" s="41">
        <v>1</v>
      </c>
      <c r="C27" s="21" t="s">
        <v>140</v>
      </c>
      <c r="D27" s="68" t="s">
        <v>141</v>
      </c>
      <c r="E27" s="38">
        <v>6</v>
      </c>
      <c r="F27" s="38">
        <f>B27*E27</f>
        <v>6</v>
      </c>
      <c r="G27" s="29"/>
    </row>
    <row r="28" spans="2:7" ht="15">
      <c r="B28" s="17"/>
      <c r="C28" s="6"/>
      <c r="D28" s="59"/>
      <c r="E28" s="59"/>
      <c r="F28" s="60"/>
      <c r="G28" s="29">
        <f>SUM(F6:F27)</f>
        <v>12838</v>
      </c>
    </row>
    <row r="29" spans="2:7" ht="15">
      <c r="B29" s="18" t="s">
        <v>8</v>
      </c>
      <c r="C29" s="7"/>
      <c r="D29" s="61"/>
      <c r="E29" s="61"/>
      <c r="F29" s="62"/>
      <c r="G29" s="63"/>
    </row>
    <row r="30" spans="2:7" s="5" customFormat="1" ht="15" thickBot="1">
      <c r="B30" s="54" t="s">
        <v>33</v>
      </c>
      <c r="C30" s="55" t="s">
        <v>34</v>
      </c>
      <c r="D30" s="92" t="s">
        <v>35</v>
      </c>
      <c r="E30" s="57" t="s">
        <v>36</v>
      </c>
      <c r="F30" s="57" t="s">
        <v>37</v>
      </c>
      <c r="G30" s="32" t="s">
        <v>38</v>
      </c>
    </row>
    <row r="31" spans="2:7" ht="15">
      <c r="B31" s="44" t="s">
        <v>39</v>
      </c>
      <c r="C31" s="21" t="s">
        <v>5</v>
      </c>
      <c r="D31" s="68"/>
      <c r="E31" s="64">
        <v>2625</v>
      </c>
      <c r="F31" s="64">
        <f aca="true" t="shared" si="1" ref="F31:F42">E31*B31</f>
        <v>2625</v>
      </c>
      <c r="G31" s="65"/>
    </row>
    <row r="32" spans="2:7" ht="15">
      <c r="B32" s="43" t="s">
        <v>39</v>
      </c>
      <c r="C32" s="21" t="s">
        <v>6</v>
      </c>
      <c r="D32" s="68"/>
      <c r="E32" s="38">
        <v>135</v>
      </c>
      <c r="F32" s="38">
        <f t="shared" si="1"/>
        <v>135</v>
      </c>
      <c r="G32" s="66"/>
    </row>
    <row r="33" spans="2:7" s="8" customFormat="1" ht="15">
      <c r="B33" s="43" t="s">
        <v>39</v>
      </c>
      <c r="C33" s="21" t="s">
        <v>7</v>
      </c>
      <c r="D33" s="68"/>
      <c r="E33" s="38">
        <v>70</v>
      </c>
      <c r="F33" s="38">
        <f t="shared" si="1"/>
        <v>70</v>
      </c>
      <c r="G33" s="66"/>
    </row>
    <row r="34" spans="2:7" s="8" customFormat="1" ht="15">
      <c r="B34" s="43" t="s">
        <v>39</v>
      </c>
      <c r="C34" s="21" t="s">
        <v>172</v>
      </c>
      <c r="D34" s="68"/>
      <c r="E34" s="38">
        <v>70</v>
      </c>
      <c r="F34" s="38">
        <f t="shared" si="1"/>
        <v>70</v>
      </c>
      <c r="G34" s="66"/>
    </row>
    <row r="35" spans="2:7" s="8" customFormat="1" ht="15">
      <c r="B35" s="43">
        <v>1</v>
      </c>
      <c r="C35" s="21" t="s">
        <v>187</v>
      </c>
      <c r="D35" s="68"/>
      <c r="E35" s="38">
        <v>130</v>
      </c>
      <c r="F35" s="38">
        <f t="shared" si="1"/>
        <v>130</v>
      </c>
      <c r="G35" s="66"/>
    </row>
    <row r="36" spans="2:7" s="8" customFormat="1" ht="15">
      <c r="B36" s="43">
        <v>2</v>
      </c>
      <c r="C36" s="21" t="s">
        <v>188</v>
      </c>
      <c r="D36" s="68"/>
      <c r="E36" s="38">
        <v>15</v>
      </c>
      <c r="F36" s="38">
        <f t="shared" si="1"/>
        <v>30</v>
      </c>
      <c r="G36" s="66"/>
    </row>
    <row r="37" spans="2:7" s="8" customFormat="1" ht="15">
      <c r="B37" s="43">
        <v>3</v>
      </c>
      <c r="C37" s="21" t="s">
        <v>4</v>
      </c>
      <c r="D37" s="67" t="s">
        <v>189</v>
      </c>
      <c r="E37" s="38">
        <v>2</v>
      </c>
      <c r="F37" s="38">
        <f t="shared" si="1"/>
        <v>6</v>
      </c>
      <c r="G37" s="66"/>
    </row>
    <row r="38" spans="2:7" s="8" customFormat="1" ht="15">
      <c r="B38" s="43">
        <v>20</v>
      </c>
      <c r="C38" s="21" t="s">
        <v>190</v>
      </c>
      <c r="D38" s="68">
        <v>64266</v>
      </c>
      <c r="E38" s="38">
        <v>0.3</v>
      </c>
      <c r="F38" s="38">
        <f t="shared" si="1"/>
        <v>6</v>
      </c>
      <c r="G38" s="66"/>
    </row>
    <row r="39" spans="2:7" s="8" customFormat="1" ht="15">
      <c r="B39" s="43">
        <v>1</v>
      </c>
      <c r="C39" s="21" t="s">
        <v>191</v>
      </c>
      <c r="D39" s="68">
        <v>36163</v>
      </c>
      <c r="E39" s="38">
        <v>11</v>
      </c>
      <c r="F39" s="38">
        <f t="shared" si="1"/>
        <v>11</v>
      </c>
      <c r="G39" s="66"/>
    </row>
    <row r="40" spans="2:11" ht="15">
      <c r="B40" s="23">
        <v>1</v>
      </c>
      <c r="C40" s="21" t="s">
        <v>3</v>
      </c>
      <c r="D40" s="67"/>
      <c r="E40" s="24">
        <v>73</v>
      </c>
      <c r="F40" s="24">
        <f t="shared" si="1"/>
        <v>73</v>
      </c>
      <c r="G40" s="66"/>
      <c r="H40" s="8"/>
      <c r="I40" s="8"/>
      <c r="J40" s="8"/>
      <c r="K40" s="8"/>
    </row>
    <row r="41" spans="2:11" ht="15">
      <c r="B41" s="23">
        <v>1</v>
      </c>
      <c r="C41" s="21" t="s">
        <v>2</v>
      </c>
      <c r="D41" s="67" t="s">
        <v>70</v>
      </c>
      <c r="E41" s="24">
        <v>19</v>
      </c>
      <c r="F41" s="24">
        <f t="shared" si="1"/>
        <v>19</v>
      </c>
      <c r="G41" s="29"/>
      <c r="H41" s="8"/>
      <c r="I41" s="8"/>
      <c r="J41" s="8"/>
      <c r="K41" s="8"/>
    </row>
    <row r="42" spans="2:7" ht="15">
      <c r="B42" s="23">
        <v>1</v>
      </c>
      <c r="C42" s="21" t="s">
        <v>162</v>
      </c>
      <c r="D42" s="67" t="s">
        <v>69</v>
      </c>
      <c r="E42" s="24">
        <v>4</v>
      </c>
      <c r="F42" s="24">
        <f t="shared" si="1"/>
        <v>4</v>
      </c>
      <c r="G42" s="29"/>
    </row>
    <row r="43" spans="2:7" s="8" customFormat="1" ht="15">
      <c r="B43" s="45"/>
      <c r="C43" s="46"/>
      <c r="D43" s="68"/>
      <c r="E43" s="69"/>
      <c r="F43" s="70"/>
      <c r="G43" s="29">
        <f>SUM(F31:F42)</f>
        <v>3179</v>
      </c>
    </row>
    <row r="44" spans="2:7" s="8" customFormat="1" ht="15">
      <c r="B44" s="132" t="s">
        <v>192</v>
      </c>
      <c r="C44" s="133"/>
      <c r="D44" s="93"/>
      <c r="E44" s="71"/>
      <c r="F44" s="71"/>
      <c r="G44" s="72"/>
    </row>
    <row r="45" spans="2:7" s="5" customFormat="1" ht="15" thickBot="1">
      <c r="B45" s="54" t="s">
        <v>33</v>
      </c>
      <c r="C45" s="55" t="s">
        <v>34</v>
      </c>
      <c r="D45" s="91" t="s">
        <v>35</v>
      </c>
      <c r="E45" s="57" t="s">
        <v>36</v>
      </c>
      <c r="F45" s="57" t="s">
        <v>37</v>
      </c>
      <c r="G45" s="32" t="s">
        <v>38</v>
      </c>
    </row>
    <row r="46" spans="2:7" s="5" customFormat="1" ht="15">
      <c r="B46" s="122">
        <v>1</v>
      </c>
      <c r="C46" s="21" t="s">
        <v>20</v>
      </c>
      <c r="D46" s="94" t="s">
        <v>21</v>
      </c>
      <c r="E46" s="38">
        <v>179</v>
      </c>
      <c r="F46" s="38">
        <f aca="true" t="shared" si="2" ref="F46:F56">E46*B46</f>
        <v>179</v>
      </c>
      <c r="G46" s="73"/>
    </row>
    <row r="47" spans="2:7" ht="15">
      <c r="B47" s="43" t="s">
        <v>39</v>
      </c>
      <c r="C47" s="21" t="s">
        <v>13</v>
      </c>
      <c r="D47" s="74" t="s">
        <v>193</v>
      </c>
      <c r="E47" s="38">
        <v>1076</v>
      </c>
      <c r="F47" s="38">
        <f t="shared" si="2"/>
        <v>1076</v>
      </c>
      <c r="G47" s="65"/>
    </row>
    <row r="48" spans="2:7" ht="15">
      <c r="B48" s="43">
        <v>1</v>
      </c>
      <c r="C48" s="21" t="s">
        <v>1</v>
      </c>
      <c r="D48" s="75" t="s">
        <v>194</v>
      </c>
      <c r="E48" s="38">
        <v>33</v>
      </c>
      <c r="F48" s="38">
        <f t="shared" si="2"/>
        <v>33</v>
      </c>
      <c r="G48" s="66"/>
    </row>
    <row r="49" spans="2:7" ht="15">
      <c r="B49" s="43">
        <v>1</v>
      </c>
      <c r="C49" s="21" t="s">
        <v>14</v>
      </c>
      <c r="D49" s="75" t="s">
        <v>195</v>
      </c>
      <c r="E49" s="38">
        <v>33</v>
      </c>
      <c r="F49" s="38">
        <f t="shared" si="2"/>
        <v>33</v>
      </c>
      <c r="G49" s="65"/>
    </row>
    <row r="50" spans="2:7" ht="15">
      <c r="B50" s="43" t="s">
        <v>39</v>
      </c>
      <c r="C50" s="21" t="s">
        <v>15</v>
      </c>
      <c r="D50" s="75" t="s">
        <v>196</v>
      </c>
      <c r="E50" s="38">
        <v>494</v>
      </c>
      <c r="F50" s="38">
        <f t="shared" si="2"/>
        <v>494</v>
      </c>
      <c r="G50" s="66"/>
    </row>
    <row r="51" spans="2:7" ht="15">
      <c r="B51" s="43">
        <v>1</v>
      </c>
      <c r="C51" s="21" t="s">
        <v>0</v>
      </c>
      <c r="D51" s="75"/>
      <c r="E51" s="38">
        <v>7.86</v>
      </c>
      <c r="F51" s="38">
        <f t="shared" si="2"/>
        <v>7.86</v>
      </c>
      <c r="G51" s="66"/>
    </row>
    <row r="52" spans="2:7" ht="15">
      <c r="B52" s="43">
        <v>1</v>
      </c>
      <c r="C52" s="21" t="s">
        <v>104</v>
      </c>
      <c r="D52" s="75"/>
      <c r="E52" s="38">
        <v>5.3</v>
      </c>
      <c r="F52" s="38">
        <f t="shared" si="2"/>
        <v>5.3</v>
      </c>
      <c r="G52" s="66"/>
    </row>
    <row r="53" spans="2:7" ht="15">
      <c r="B53" s="43">
        <v>1</v>
      </c>
      <c r="C53" s="21" t="s">
        <v>87</v>
      </c>
      <c r="D53" s="75"/>
      <c r="E53" s="38">
        <v>25</v>
      </c>
      <c r="F53" s="38">
        <f t="shared" si="2"/>
        <v>25</v>
      </c>
      <c r="G53" s="66"/>
    </row>
    <row r="54" spans="2:7" ht="15">
      <c r="B54" s="43">
        <v>20</v>
      </c>
      <c r="C54" s="21" t="s">
        <v>197</v>
      </c>
      <c r="D54" s="75"/>
      <c r="E54" s="38">
        <v>0.24</v>
      </c>
      <c r="F54" s="38">
        <f t="shared" si="2"/>
        <v>4.8</v>
      </c>
      <c r="G54" s="66"/>
    </row>
    <row r="55" spans="2:7" ht="15">
      <c r="B55" s="43">
        <v>1</v>
      </c>
      <c r="C55" s="21" t="s">
        <v>198</v>
      </c>
      <c r="D55" s="75"/>
      <c r="E55" s="38">
        <v>5.95</v>
      </c>
      <c r="F55" s="38">
        <f t="shared" si="2"/>
        <v>5.95</v>
      </c>
      <c r="G55" s="66"/>
    </row>
    <row r="56" spans="2:7" ht="15">
      <c r="B56" s="43">
        <v>1</v>
      </c>
      <c r="C56" s="21" t="s">
        <v>86</v>
      </c>
      <c r="D56" s="74" t="s">
        <v>138</v>
      </c>
      <c r="E56" s="38">
        <v>110</v>
      </c>
      <c r="F56" s="38">
        <f t="shared" si="2"/>
        <v>110</v>
      </c>
      <c r="G56" s="66"/>
    </row>
    <row r="57" spans="2:7" ht="15">
      <c r="B57" s="42"/>
      <c r="C57" s="21"/>
      <c r="D57" s="67"/>
      <c r="E57" s="24"/>
      <c r="F57" s="40"/>
      <c r="G57" s="66">
        <f>SUM(F46:F56)</f>
        <v>1973.9099999999999</v>
      </c>
    </row>
    <row r="58" spans="2:7" ht="15">
      <c r="B58" s="134" t="s">
        <v>199</v>
      </c>
      <c r="C58" s="135"/>
      <c r="D58" s="135"/>
      <c r="E58" s="135"/>
      <c r="F58" s="135"/>
      <c r="G58" s="136"/>
    </row>
    <row r="59" spans="2:7" ht="15">
      <c r="B59" s="42" t="s">
        <v>39</v>
      </c>
      <c r="C59" s="21" t="s">
        <v>85</v>
      </c>
      <c r="D59" s="67" t="s">
        <v>153</v>
      </c>
      <c r="E59" s="24">
        <v>2999</v>
      </c>
      <c r="F59" s="24">
        <f>B59*E59</f>
        <v>2999</v>
      </c>
      <c r="G59" s="29"/>
    </row>
    <row r="60" spans="2:7" ht="15.75" thickBot="1">
      <c r="B60" s="47" t="s">
        <v>39</v>
      </c>
      <c r="C60" s="26" t="s">
        <v>109</v>
      </c>
      <c r="D60" s="95"/>
      <c r="E60" s="27">
        <v>50</v>
      </c>
      <c r="F60" s="27">
        <f>B60*E60</f>
        <v>50</v>
      </c>
      <c r="G60" s="29"/>
    </row>
    <row r="61" spans="2:7" ht="15.75" thickBot="1">
      <c r="B61" s="47"/>
      <c r="C61" s="26"/>
      <c r="D61" s="95"/>
      <c r="E61" s="27"/>
      <c r="F61" s="27"/>
      <c r="G61" s="32">
        <f>SUM(F58:F60)</f>
        <v>3049</v>
      </c>
    </row>
    <row r="62" spans="2:7" ht="15">
      <c r="B62" s="48"/>
      <c r="C62" s="49"/>
      <c r="D62" s="96"/>
      <c r="E62" s="76"/>
      <c r="F62" s="76"/>
      <c r="G62" s="77"/>
    </row>
    <row r="63" spans="2:7" ht="15.75" thickBot="1">
      <c r="B63" s="48"/>
      <c r="C63" s="49"/>
      <c r="D63" s="96"/>
      <c r="E63" s="76"/>
      <c r="F63" s="76"/>
      <c r="G63" s="77"/>
    </row>
    <row r="64" spans="2:7" ht="15.75" thickBot="1">
      <c r="B64" s="50"/>
      <c r="C64" s="19" t="s">
        <v>84</v>
      </c>
      <c r="D64" s="97"/>
      <c r="E64" s="78"/>
      <c r="F64" s="78"/>
      <c r="G64" s="79"/>
    </row>
    <row r="65" spans="2:7" ht="15.75" thickBot="1">
      <c r="B65" s="84" t="s">
        <v>33</v>
      </c>
      <c r="C65" s="83" t="s">
        <v>92</v>
      </c>
      <c r="D65" s="99"/>
      <c r="E65" s="85" t="s">
        <v>36</v>
      </c>
      <c r="F65" s="85" t="s">
        <v>200</v>
      </c>
      <c r="G65" s="86"/>
    </row>
    <row r="66" spans="2:7" ht="15.75" thickBot="1">
      <c r="B66" s="112" t="s">
        <v>39</v>
      </c>
      <c r="C66" s="113" t="s">
        <v>91</v>
      </c>
      <c r="D66" s="114" t="s">
        <v>93</v>
      </c>
      <c r="E66" s="115">
        <v>7995</v>
      </c>
      <c r="F66" s="115">
        <v>7995</v>
      </c>
      <c r="G66" s="116"/>
    </row>
    <row r="67" spans="2:7" ht="15.75" thickBot="1">
      <c r="B67" s="112" t="s">
        <v>39</v>
      </c>
      <c r="C67" s="113" t="s">
        <v>83</v>
      </c>
      <c r="D67" s="114" t="s">
        <v>71</v>
      </c>
      <c r="E67" s="115">
        <v>1999</v>
      </c>
      <c r="F67" s="115">
        <v>1999</v>
      </c>
      <c r="G67" s="116"/>
    </row>
    <row r="68" spans="2:7" ht="15.75" thickBot="1">
      <c r="B68" s="117"/>
      <c r="C68" s="113"/>
      <c r="D68" s="114"/>
      <c r="E68" s="115"/>
      <c r="F68" s="115"/>
      <c r="G68" s="118">
        <f>SUM(F66:F67)</f>
        <v>9994</v>
      </c>
    </row>
    <row r="69" spans="2:7" ht="15">
      <c r="B69" s="51"/>
      <c r="C69" s="52"/>
      <c r="D69" s="98"/>
      <c r="E69" s="53"/>
      <c r="F69" s="53"/>
      <c r="G69" s="77"/>
    </row>
    <row r="70" spans="2:7" ht="15.75" thickBot="1">
      <c r="B70" s="51"/>
      <c r="C70" s="52"/>
      <c r="D70" s="98"/>
      <c r="E70" s="53"/>
      <c r="F70" s="53"/>
      <c r="G70" s="77"/>
    </row>
    <row r="71" spans="2:7" ht="15.75" thickBot="1">
      <c r="B71" s="84" t="s">
        <v>33</v>
      </c>
      <c r="C71" s="87" t="s">
        <v>92</v>
      </c>
      <c r="D71" s="99"/>
      <c r="E71" s="85" t="s">
        <v>36</v>
      </c>
      <c r="F71" s="85" t="s">
        <v>200</v>
      </c>
      <c r="G71" s="86"/>
    </row>
    <row r="72" spans="2:7" ht="15">
      <c r="B72" s="20">
        <v>1</v>
      </c>
      <c r="C72" s="21" t="s">
        <v>16</v>
      </c>
      <c r="D72" s="100"/>
      <c r="E72" s="22">
        <v>31</v>
      </c>
      <c r="F72" s="22">
        <f aca="true" t="shared" si="3" ref="F72:F105">E72*B72</f>
        <v>31</v>
      </c>
      <c r="G72" s="28"/>
    </row>
    <row r="73" spans="2:7" ht="15">
      <c r="B73" s="23">
        <v>1</v>
      </c>
      <c r="C73" s="21" t="s">
        <v>82</v>
      </c>
      <c r="D73" s="67"/>
      <c r="E73" s="24">
        <v>189</v>
      </c>
      <c r="F73" s="24">
        <f t="shared" si="3"/>
        <v>189</v>
      </c>
      <c r="G73" s="29"/>
    </row>
    <row r="74" spans="2:7" ht="15">
      <c r="B74" s="23">
        <v>1</v>
      </c>
      <c r="C74" s="21" t="s">
        <v>96</v>
      </c>
      <c r="D74" s="67"/>
      <c r="E74" s="24">
        <v>23</v>
      </c>
      <c r="F74" s="24">
        <f t="shared" si="3"/>
        <v>23</v>
      </c>
      <c r="G74" s="29"/>
    </row>
    <row r="75" spans="2:7" ht="15">
      <c r="B75" s="23">
        <v>1</v>
      </c>
      <c r="C75" s="21" t="s">
        <v>97</v>
      </c>
      <c r="D75" s="67"/>
      <c r="E75" s="24">
        <v>28</v>
      </c>
      <c r="F75" s="24">
        <f t="shared" si="3"/>
        <v>28</v>
      </c>
      <c r="G75" s="29"/>
    </row>
    <row r="76" spans="2:7" ht="15">
      <c r="B76" s="23">
        <v>1</v>
      </c>
      <c r="C76" s="21" t="s">
        <v>163</v>
      </c>
      <c r="D76" s="67"/>
      <c r="E76" s="24">
        <v>14</v>
      </c>
      <c r="F76" s="24">
        <f t="shared" si="3"/>
        <v>14</v>
      </c>
      <c r="G76" s="29"/>
    </row>
    <row r="77" spans="2:7" ht="15">
      <c r="B77" s="23">
        <v>1</v>
      </c>
      <c r="C77" s="21" t="s">
        <v>164</v>
      </c>
      <c r="D77" s="67"/>
      <c r="E77" s="24">
        <v>20</v>
      </c>
      <c r="F77" s="24">
        <f t="shared" si="3"/>
        <v>20</v>
      </c>
      <c r="G77" s="29"/>
    </row>
    <row r="78" spans="2:7" ht="15">
      <c r="B78" s="23">
        <v>1</v>
      </c>
      <c r="C78" s="21" t="s">
        <v>58</v>
      </c>
      <c r="D78" s="67"/>
      <c r="E78" s="24">
        <v>11</v>
      </c>
      <c r="F78" s="24">
        <f t="shared" si="3"/>
        <v>11</v>
      </c>
      <c r="G78" s="29"/>
    </row>
    <row r="79" spans="2:7" ht="15">
      <c r="B79" s="23">
        <v>1</v>
      </c>
      <c r="C79" s="21" t="s">
        <v>201</v>
      </c>
      <c r="D79" s="67"/>
      <c r="E79" s="24">
        <v>14</v>
      </c>
      <c r="F79" s="24">
        <f t="shared" si="3"/>
        <v>14</v>
      </c>
      <c r="G79" s="29"/>
    </row>
    <row r="80" spans="2:7" ht="15">
      <c r="B80" s="23">
        <v>1</v>
      </c>
      <c r="C80" s="21" t="s">
        <v>202</v>
      </c>
      <c r="D80" s="67"/>
      <c r="E80" s="24">
        <v>15</v>
      </c>
      <c r="F80" s="24">
        <f t="shared" si="3"/>
        <v>15</v>
      </c>
      <c r="G80" s="29"/>
    </row>
    <row r="81" spans="2:7" ht="15">
      <c r="B81" s="23">
        <v>1</v>
      </c>
      <c r="C81" s="21" t="s">
        <v>59</v>
      </c>
      <c r="D81" s="67"/>
      <c r="E81" s="24">
        <v>28</v>
      </c>
      <c r="F81" s="24">
        <f t="shared" si="3"/>
        <v>28</v>
      </c>
      <c r="G81" s="29"/>
    </row>
    <row r="82" spans="2:7" ht="15">
      <c r="B82" s="23">
        <v>1</v>
      </c>
      <c r="C82" s="21" t="s">
        <v>110</v>
      </c>
      <c r="D82" s="67"/>
      <c r="E82" s="24">
        <v>11</v>
      </c>
      <c r="F82" s="24">
        <f t="shared" si="3"/>
        <v>11</v>
      </c>
      <c r="G82" s="29"/>
    </row>
    <row r="83" spans="2:7" ht="15">
      <c r="B83" s="23">
        <v>1</v>
      </c>
      <c r="C83" s="21" t="s">
        <v>111</v>
      </c>
      <c r="D83" s="67"/>
      <c r="E83" s="24">
        <v>12</v>
      </c>
      <c r="F83" s="24">
        <f t="shared" si="3"/>
        <v>12</v>
      </c>
      <c r="G83" s="29"/>
    </row>
    <row r="84" spans="2:7" ht="15">
      <c r="B84" s="23">
        <v>1</v>
      </c>
      <c r="C84" s="21" t="s">
        <v>105</v>
      </c>
      <c r="D84" s="67"/>
      <c r="E84" s="24">
        <v>14</v>
      </c>
      <c r="F84" s="24">
        <f t="shared" si="3"/>
        <v>14</v>
      </c>
      <c r="G84" s="29"/>
    </row>
    <row r="85" spans="2:7" ht="15">
      <c r="B85" s="23">
        <v>1</v>
      </c>
      <c r="C85" s="21" t="s">
        <v>106</v>
      </c>
      <c r="D85" s="67"/>
      <c r="E85" s="24">
        <v>15</v>
      </c>
      <c r="F85" s="24">
        <f t="shared" si="3"/>
        <v>15</v>
      </c>
      <c r="G85" s="29"/>
    </row>
    <row r="86" spans="2:7" ht="15">
      <c r="B86" s="23">
        <v>1</v>
      </c>
      <c r="C86" s="21" t="s">
        <v>60</v>
      </c>
      <c r="D86" s="67"/>
      <c r="E86" s="24">
        <v>12</v>
      </c>
      <c r="F86" s="24">
        <f t="shared" si="3"/>
        <v>12</v>
      </c>
      <c r="G86" s="29"/>
    </row>
    <row r="87" spans="2:7" ht="15">
      <c r="B87" s="23">
        <v>1</v>
      </c>
      <c r="C87" s="21" t="s">
        <v>61</v>
      </c>
      <c r="D87" s="67"/>
      <c r="E87" s="24">
        <v>14</v>
      </c>
      <c r="F87" s="24">
        <f t="shared" si="3"/>
        <v>14</v>
      </c>
      <c r="G87" s="29"/>
    </row>
    <row r="88" spans="2:7" ht="15">
      <c r="B88" s="23">
        <v>1</v>
      </c>
      <c r="C88" s="21" t="s">
        <v>155</v>
      </c>
      <c r="D88" s="67"/>
      <c r="E88" s="38">
        <v>118</v>
      </c>
      <c r="F88" s="24">
        <f t="shared" si="3"/>
        <v>118</v>
      </c>
      <c r="G88" s="29"/>
    </row>
    <row r="89" spans="2:7" ht="15">
      <c r="B89" s="23">
        <v>1</v>
      </c>
      <c r="C89" s="21" t="s">
        <v>156</v>
      </c>
      <c r="D89" s="67"/>
      <c r="E89" s="38">
        <v>12</v>
      </c>
      <c r="F89" s="24">
        <f t="shared" si="3"/>
        <v>12</v>
      </c>
      <c r="G89" s="29"/>
    </row>
    <row r="90" spans="2:7" ht="15">
      <c r="B90" s="23">
        <v>1</v>
      </c>
      <c r="C90" s="21" t="s">
        <v>157</v>
      </c>
      <c r="D90" s="67"/>
      <c r="E90" s="24">
        <v>130</v>
      </c>
      <c r="F90" s="24">
        <f t="shared" si="3"/>
        <v>130</v>
      </c>
      <c r="G90" s="29"/>
    </row>
    <row r="91" spans="2:7" ht="15">
      <c r="B91" s="23">
        <v>1</v>
      </c>
      <c r="C91" s="21" t="s">
        <v>203</v>
      </c>
      <c r="D91" s="67"/>
      <c r="E91" s="24">
        <v>23</v>
      </c>
      <c r="F91" s="24">
        <f t="shared" si="3"/>
        <v>23</v>
      </c>
      <c r="G91" s="29"/>
    </row>
    <row r="92" spans="2:7" ht="15">
      <c r="B92" s="23">
        <v>2</v>
      </c>
      <c r="C92" s="21" t="s">
        <v>204</v>
      </c>
      <c r="D92" s="67"/>
      <c r="E92" s="24">
        <v>26</v>
      </c>
      <c r="F92" s="24">
        <f t="shared" si="3"/>
        <v>52</v>
      </c>
      <c r="G92" s="29"/>
    </row>
    <row r="93" spans="2:7" ht="15">
      <c r="B93" s="23">
        <v>2</v>
      </c>
      <c r="C93" s="21" t="s">
        <v>146</v>
      </c>
      <c r="D93" s="67"/>
      <c r="E93" s="38">
        <v>1</v>
      </c>
      <c r="F93" s="24">
        <f t="shared" si="3"/>
        <v>2</v>
      </c>
      <c r="G93" s="29"/>
    </row>
    <row r="94" spans="2:7" ht="15">
      <c r="B94" s="23">
        <v>1</v>
      </c>
      <c r="C94" s="21" t="s">
        <v>107</v>
      </c>
      <c r="D94" s="67"/>
      <c r="E94" s="24">
        <v>16</v>
      </c>
      <c r="F94" s="24">
        <f t="shared" si="3"/>
        <v>16</v>
      </c>
      <c r="G94" s="29"/>
    </row>
    <row r="95" spans="2:7" ht="15">
      <c r="B95" s="23">
        <v>1</v>
      </c>
      <c r="C95" s="21" t="s">
        <v>81</v>
      </c>
      <c r="D95" s="67"/>
      <c r="E95" s="24">
        <v>110</v>
      </c>
      <c r="F95" s="24">
        <f t="shared" si="3"/>
        <v>110</v>
      </c>
      <c r="G95" s="29"/>
    </row>
    <row r="96" spans="2:7" ht="15">
      <c r="B96" s="23">
        <v>1</v>
      </c>
      <c r="C96" s="21" t="s">
        <v>80</v>
      </c>
      <c r="D96" s="67"/>
      <c r="E96" s="24">
        <v>31</v>
      </c>
      <c r="F96" s="24">
        <f t="shared" si="3"/>
        <v>31</v>
      </c>
      <c r="G96" s="29"/>
    </row>
    <row r="97" spans="2:7" ht="15">
      <c r="B97" s="23">
        <v>1</v>
      </c>
      <c r="C97" s="21" t="s">
        <v>79</v>
      </c>
      <c r="D97" s="67"/>
      <c r="E97" s="24">
        <v>311</v>
      </c>
      <c r="F97" s="24">
        <f t="shared" si="3"/>
        <v>311</v>
      </c>
      <c r="G97" s="29"/>
    </row>
    <row r="98" spans="2:7" ht="15">
      <c r="B98" s="23">
        <v>1</v>
      </c>
      <c r="C98" s="21" t="s">
        <v>78</v>
      </c>
      <c r="D98" s="67"/>
      <c r="E98" s="24">
        <v>12</v>
      </c>
      <c r="F98" s="24">
        <f t="shared" si="3"/>
        <v>12</v>
      </c>
      <c r="G98" s="29"/>
    </row>
    <row r="99" spans="2:7" ht="15">
      <c r="B99" s="23">
        <v>1</v>
      </c>
      <c r="C99" s="21" t="s">
        <v>147</v>
      </c>
      <c r="D99" s="67"/>
      <c r="E99" s="24">
        <v>30</v>
      </c>
      <c r="F99" s="24">
        <f t="shared" si="3"/>
        <v>30</v>
      </c>
      <c r="G99" s="29"/>
    </row>
    <row r="100" spans="2:7" ht="15">
      <c r="B100" s="23">
        <v>2</v>
      </c>
      <c r="C100" s="21" t="s">
        <v>99</v>
      </c>
      <c r="D100" s="67"/>
      <c r="E100" s="24">
        <v>19</v>
      </c>
      <c r="F100" s="24">
        <f t="shared" si="3"/>
        <v>38</v>
      </c>
      <c r="G100" s="29"/>
    </row>
    <row r="101" spans="2:7" ht="15">
      <c r="B101" s="23">
        <v>1</v>
      </c>
      <c r="C101" s="21" t="s">
        <v>165</v>
      </c>
      <c r="D101" s="67"/>
      <c r="E101" s="24">
        <v>10</v>
      </c>
      <c r="F101" s="24">
        <f t="shared" si="3"/>
        <v>10</v>
      </c>
      <c r="G101" s="29"/>
    </row>
    <row r="102" spans="2:7" ht="15">
      <c r="B102" s="23">
        <v>1</v>
      </c>
      <c r="C102" s="21" t="s">
        <v>166</v>
      </c>
      <c r="D102" s="67"/>
      <c r="E102" s="24">
        <v>10</v>
      </c>
      <c r="F102" s="24">
        <f t="shared" si="3"/>
        <v>10</v>
      </c>
      <c r="G102" s="29"/>
    </row>
    <row r="103" spans="2:7" ht="15">
      <c r="B103" s="23">
        <v>1</v>
      </c>
      <c r="C103" s="21" t="s">
        <v>167</v>
      </c>
      <c r="D103" s="67"/>
      <c r="E103" s="24">
        <v>12</v>
      </c>
      <c r="F103" s="24">
        <f t="shared" si="3"/>
        <v>12</v>
      </c>
      <c r="G103" s="29"/>
    </row>
    <row r="104" spans="2:7" ht="15">
      <c r="B104" s="23">
        <v>1</v>
      </c>
      <c r="C104" s="21" t="s">
        <v>205</v>
      </c>
      <c r="D104" s="67"/>
      <c r="E104" s="24">
        <v>30</v>
      </c>
      <c r="F104" s="24">
        <f t="shared" si="3"/>
        <v>30</v>
      </c>
      <c r="G104" s="29"/>
    </row>
    <row r="105" spans="2:7" ht="15">
      <c r="B105" s="23">
        <v>1</v>
      </c>
      <c r="C105" s="21" t="s">
        <v>206</v>
      </c>
      <c r="D105" s="67"/>
      <c r="E105" s="24">
        <v>17</v>
      </c>
      <c r="F105" s="24">
        <f t="shared" si="3"/>
        <v>17</v>
      </c>
      <c r="G105" s="29"/>
    </row>
    <row r="106" spans="2:7" ht="15">
      <c r="B106" s="23"/>
      <c r="C106" s="39"/>
      <c r="D106" s="67"/>
      <c r="E106" s="24"/>
      <c r="F106" s="24"/>
      <c r="G106" s="40">
        <f>SUM(F72:F105)</f>
        <v>1415</v>
      </c>
    </row>
    <row r="107" spans="2:7" ht="15.75" thickBot="1">
      <c r="B107" s="51"/>
      <c r="C107" s="52"/>
      <c r="D107" s="98"/>
      <c r="E107" s="53"/>
      <c r="F107" s="53"/>
      <c r="G107" s="77"/>
    </row>
    <row r="108" spans="2:7" ht="15.75" thickBot="1">
      <c r="B108" s="84" t="s">
        <v>33</v>
      </c>
      <c r="C108" s="83" t="s">
        <v>77</v>
      </c>
      <c r="D108" s="99"/>
      <c r="E108" s="85" t="s">
        <v>36</v>
      </c>
      <c r="F108" s="85" t="s">
        <v>200</v>
      </c>
      <c r="G108" s="86"/>
    </row>
    <row r="109" spans="2:7" ht="15">
      <c r="B109" s="33">
        <v>5</v>
      </c>
      <c r="C109" s="34" t="s">
        <v>168</v>
      </c>
      <c r="D109" s="88"/>
      <c r="E109" s="69">
        <v>4</v>
      </c>
      <c r="F109" s="58">
        <f aca="true" t="shared" si="4" ref="F109:F118">E109*B109</f>
        <v>20</v>
      </c>
      <c r="G109" s="36"/>
    </row>
    <row r="110" spans="2:7" ht="15">
      <c r="B110" s="23">
        <v>1</v>
      </c>
      <c r="C110" s="21" t="s">
        <v>62</v>
      </c>
      <c r="D110" s="67"/>
      <c r="E110" s="38">
        <v>11</v>
      </c>
      <c r="F110" s="24">
        <f t="shared" si="4"/>
        <v>11</v>
      </c>
      <c r="G110" s="29"/>
    </row>
    <row r="111" spans="2:7" ht="15">
      <c r="B111" s="23">
        <v>1</v>
      </c>
      <c r="C111" s="21" t="s">
        <v>158</v>
      </c>
      <c r="D111" s="67"/>
      <c r="E111" s="38">
        <v>33</v>
      </c>
      <c r="F111" s="24">
        <f t="shared" si="4"/>
        <v>33</v>
      </c>
      <c r="G111" s="29"/>
    </row>
    <row r="112" spans="2:7" ht="15">
      <c r="B112" s="23">
        <v>1</v>
      </c>
      <c r="C112" s="21" t="s">
        <v>207</v>
      </c>
      <c r="D112" s="67"/>
      <c r="E112" s="38">
        <v>5</v>
      </c>
      <c r="F112" s="24">
        <f t="shared" si="4"/>
        <v>5</v>
      </c>
      <c r="G112" s="29"/>
    </row>
    <row r="113" spans="2:7" ht="15">
      <c r="B113" s="23">
        <v>1</v>
      </c>
      <c r="C113" s="21" t="s">
        <v>208</v>
      </c>
      <c r="D113" s="67"/>
      <c r="E113" s="38">
        <v>9</v>
      </c>
      <c r="F113" s="24">
        <f t="shared" si="4"/>
        <v>9</v>
      </c>
      <c r="G113" s="29"/>
    </row>
    <row r="114" spans="2:7" ht="15">
      <c r="B114" s="23">
        <v>1</v>
      </c>
      <c r="C114" s="21" t="s">
        <v>209</v>
      </c>
      <c r="D114" s="67"/>
      <c r="E114" s="38">
        <v>20</v>
      </c>
      <c r="F114" s="24">
        <f t="shared" si="4"/>
        <v>20</v>
      </c>
      <c r="G114" s="29"/>
    </row>
    <row r="115" spans="2:7" ht="15">
      <c r="B115" s="23">
        <v>1</v>
      </c>
      <c r="C115" s="21" t="s">
        <v>159</v>
      </c>
      <c r="D115" s="67"/>
      <c r="E115" s="38">
        <v>12</v>
      </c>
      <c r="F115" s="24">
        <f t="shared" si="4"/>
        <v>12</v>
      </c>
      <c r="G115" s="29"/>
    </row>
    <row r="116" spans="2:7" ht="15">
      <c r="B116" s="23">
        <v>1</v>
      </c>
      <c r="C116" s="21" t="s">
        <v>160</v>
      </c>
      <c r="D116" s="67"/>
      <c r="E116" s="38">
        <v>14</v>
      </c>
      <c r="F116" s="24">
        <f t="shared" si="4"/>
        <v>14</v>
      </c>
      <c r="G116" s="29"/>
    </row>
    <row r="117" spans="2:7" ht="15">
      <c r="B117" s="23">
        <v>1</v>
      </c>
      <c r="C117" s="21" t="s">
        <v>210</v>
      </c>
      <c r="D117" s="67"/>
      <c r="E117" s="38">
        <v>56</v>
      </c>
      <c r="F117" s="24">
        <f t="shared" si="4"/>
        <v>56</v>
      </c>
      <c r="G117" s="29"/>
    </row>
    <row r="118" spans="2:7" ht="15">
      <c r="B118" s="23">
        <v>1</v>
      </c>
      <c r="C118" s="21" t="s">
        <v>148</v>
      </c>
      <c r="D118" s="67"/>
      <c r="E118" s="38">
        <v>44</v>
      </c>
      <c r="F118" s="24">
        <f t="shared" si="4"/>
        <v>44</v>
      </c>
      <c r="G118" s="29"/>
    </row>
    <row r="119" spans="2:7" ht="15">
      <c r="B119" s="23">
        <v>1</v>
      </c>
      <c r="C119" s="21" t="s">
        <v>63</v>
      </c>
      <c r="D119" s="67"/>
      <c r="E119" s="24">
        <v>475</v>
      </c>
      <c r="F119" s="24">
        <f>E119*B119</f>
        <v>475</v>
      </c>
      <c r="G119" s="29"/>
    </row>
    <row r="120" spans="2:7" ht="15">
      <c r="B120" s="23">
        <v>1</v>
      </c>
      <c r="C120" s="21" t="s">
        <v>211</v>
      </c>
      <c r="D120" s="67"/>
      <c r="E120" s="38">
        <v>18</v>
      </c>
      <c r="F120" s="24">
        <f>E120*B120</f>
        <v>18</v>
      </c>
      <c r="G120" s="29"/>
    </row>
    <row r="121" spans="2:7" ht="15.75" thickBot="1">
      <c r="B121" s="25">
        <v>1</v>
      </c>
      <c r="C121" s="21" t="s">
        <v>212</v>
      </c>
      <c r="D121" s="67"/>
      <c r="E121" s="38">
        <v>49</v>
      </c>
      <c r="F121" s="24">
        <f>E121*B121</f>
        <v>49</v>
      </c>
      <c r="G121" s="29"/>
    </row>
    <row r="122" spans="2:7" ht="15.75" thickBot="1">
      <c r="B122" s="25"/>
      <c r="C122" s="21"/>
      <c r="D122" s="67"/>
      <c r="E122" s="38"/>
      <c r="F122" s="24"/>
      <c r="G122" s="31">
        <f>SUM(F109:F121)</f>
        <v>766</v>
      </c>
    </row>
    <row r="123" spans="2:7" ht="15.75" thickBot="1">
      <c r="B123" s="51"/>
      <c r="C123" s="52"/>
      <c r="D123" s="98"/>
      <c r="E123" s="53"/>
      <c r="F123" s="80"/>
      <c r="G123" s="77"/>
    </row>
    <row r="124" spans="2:7" ht="15.75" thickBot="1">
      <c r="B124" s="84" t="s">
        <v>33</v>
      </c>
      <c r="C124" s="83" t="s">
        <v>76</v>
      </c>
      <c r="D124" s="99"/>
      <c r="E124" s="85" t="s">
        <v>36</v>
      </c>
      <c r="F124" s="85" t="s">
        <v>200</v>
      </c>
      <c r="G124" s="86"/>
    </row>
    <row r="125" spans="2:7" ht="15">
      <c r="B125" s="33">
        <v>1</v>
      </c>
      <c r="C125" s="34" t="s">
        <v>74</v>
      </c>
      <c r="D125" s="88"/>
      <c r="E125" s="58">
        <v>379</v>
      </c>
      <c r="F125" s="58">
        <f aca="true" t="shared" si="5" ref="F125:F142">E125*B125</f>
        <v>379</v>
      </c>
      <c r="G125" s="28"/>
    </row>
    <row r="126" spans="2:7" ht="15">
      <c r="B126" s="23">
        <v>1</v>
      </c>
      <c r="C126" s="21" t="s">
        <v>75</v>
      </c>
      <c r="D126" s="67"/>
      <c r="E126" s="24">
        <v>306</v>
      </c>
      <c r="F126" s="24">
        <f t="shared" si="5"/>
        <v>306</v>
      </c>
      <c r="G126" s="29"/>
    </row>
    <row r="127" spans="2:7" ht="15">
      <c r="B127" s="23">
        <v>1</v>
      </c>
      <c r="C127" s="21" t="s">
        <v>213</v>
      </c>
      <c r="D127" s="67"/>
      <c r="E127" s="24">
        <v>440</v>
      </c>
      <c r="F127" s="24">
        <f t="shared" si="5"/>
        <v>440</v>
      </c>
      <c r="G127" s="29"/>
    </row>
    <row r="128" spans="2:7" ht="15">
      <c r="B128" s="23">
        <v>1</v>
      </c>
      <c r="C128" s="21" t="s">
        <v>73</v>
      </c>
      <c r="D128" s="67"/>
      <c r="E128" s="24">
        <v>299</v>
      </c>
      <c r="F128" s="24">
        <f t="shared" si="5"/>
        <v>299</v>
      </c>
      <c r="G128" s="29"/>
    </row>
    <row r="129" spans="2:7" ht="15">
      <c r="B129" s="23">
        <v>1</v>
      </c>
      <c r="C129" s="21" t="s">
        <v>31</v>
      </c>
      <c r="D129" s="67"/>
      <c r="E129" s="24">
        <v>241</v>
      </c>
      <c r="F129" s="24">
        <f t="shared" si="5"/>
        <v>241</v>
      </c>
      <c r="G129" s="29"/>
    </row>
    <row r="130" spans="2:7" ht="15">
      <c r="B130" s="23">
        <v>1</v>
      </c>
      <c r="C130" s="21" t="s">
        <v>72</v>
      </c>
      <c r="D130" s="67"/>
      <c r="E130" s="24">
        <v>88</v>
      </c>
      <c r="F130" s="24">
        <f t="shared" si="5"/>
        <v>88</v>
      </c>
      <c r="G130" s="29"/>
    </row>
    <row r="131" spans="2:7" ht="15">
      <c r="B131" s="23">
        <v>1</v>
      </c>
      <c r="C131" s="21" t="s">
        <v>152</v>
      </c>
      <c r="D131" s="67"/>
      <c r="E131" s="24">
        <v>110</v>
      </c>
      <c r="F131" s="24">
        <f t="shared" si="5"/>
        <v>110</v>
      </c>
      <c r="G131" s="29"/>
    </row>
    <row r="132" spans="2:7" ht="15">
      <c r="B132" s="23">
        <v>1</v>
      </c>
      <c r="C132" s="21" t="s">
        <v>149</v>
      </c>
      <c r="D132" s="67"/>
      <c r="E132" s="38">
        <v>22</v>
      </c>
      <c r="F132" s="24">
        <f t="shared" si="5"/>
        <v>22</v>
      </c>
      <c r="G132" s="29"/>
    </row>
    <row r="133" spans="2:7" ht="15">
      <c r="B133" s="23">
        <v>1</v>
      </c>
      <c r="C133" s="21" t="s">
        <v>214</v>
      </c>
      <c r="D133" s="67"/>
      <c r="E133" s="24">
        <v>13</v>
      </c>
      <c r="F133" s="24">
        <f t="shared" si="5"/>
        <v>13</v>
      </c>
      <c r="G133" s="29"/>
    </row>
    <row r="134" spans="2:7" ht="15">
      <c r="B134" s="23">
        <v>1</v>
      </c>
      <c r="C134" s="21" t="s">
        <v>215</v>
      </c>
      <c r="D134" s="67"/>
      <c r="E134" s="24">
        <v>150</v>
      </c>
      <c r="F134" s="24">
        <f t="shared" si="5"/>
        <v>150</v>
      </c>
      <c r="G134" s="29"/>
    </row>
    <row r="135" spans="2:7" ht="15">
      <c r="B135" s="23">
        <v>1</v>
      </c>
      <c r="C135" s="21" t="s">
        <v>135</v>
      </c>
      <c r="D135" s="67"/>
      <c r="E135" s="24">
        <v>285</v>
      </c>
      <c r="F135" s="24">
        <f t="shared" si="5"/>
        <v>285</v>
      </c>
      <c r="G135" s="29"/>
    </row>
    <row r="136" spans="2:7" ht="15">
      <c r="B136" s="23">
        <v>1</v>
      </c>
      <c r="C136" s="21" t="s">
        <v>216</v>
      </c>
      <c r="D136" s="67"/>
      <c r="E136" s="24">
        <v>1950</v>
      </c>
      <c r="F136" s="24">
        <f t="shared" si="5"/>
        <v>1950</v>
      </c>
      <c r="G136" s="29"/>
    </row>
    <row r="137" spans="2:7" ht="15">
      <c r="B137" s="23">
        <v>1</v>
      </c>
      <c r="C137" s="21" t="s">
        <v>30</v>
      </c>
      <c r="D137" s="67"/>
      <c r="E137" s="24">
        <v>70</v>
      </c>
      <c r="F137" s="24">
        <f t="shared" si="5"/>
        <v>70</v>
      </c>
      <c r="G137" s="29"/>
    </row>
    <row r="138" spans="2:7" ht="15">
      <c r="B138" s="23">
        <v>1</v>
      </c>
      <c r="C138" s="21" t="s">
        <v>29</v>
      </c>
      <c r="D138" s="67"/>
      <c r="E138" s="24">
        <v>25</v>
      </c>
      <c r="F138" s="24">
        <f t="shared" si="5"/>
        <v>25</v>
      </c>
      <c r="G138" s="29"/>
    </row>
    <row r="139" spans="2:7" ht="15">
      <c r="B139" s="23">
        <v>1</v>
      </c>
      <c r="C139" s="21" t="s">
        <v>28</v>
      </c>
      <c r="D139" s="67"/>
      <c r="E139" s="24">
        <v>25</v>
      </c>
      <c r="F139" s="24">
        <f t="shared" si="5"/>
        <v>25</v>
      </c>
      <c r="G139" s="29"/>
    </row>
    <row r="140" spans="2:7" ht="15">
      <c r="B140" s="23">
        <v>1</v>
      </c>
      <c r="C140" s="21" t="s">
        <v>217</v>
      </c>
      <c r="D140" s="67"/>
      <c r="E140" s="24">
        <v>60</v>
      </c>
      <c r="F140" s="24">
        <f t="shared" si="5"/>
        <v>60</v>
      </c>
      <c r="G140" s="29"/>
    </row>
    <row r="141" spans="2:7" ht="15">
      <c r="B141" s="23">
        <v>1</v>
      </c>
      <c r="C141" s="81" t="s">
        <v>88</v>
      </c>
      <c r="D141" s="101"/>
      <c r="E141" s="24">
        <v>15</v>
      </c>
      <c r="F141" s="24">
        <f t="shared" si="5"/>
        <v>15</v>
      </c>
      <c r="G141" s="29"/>
    </row>
    <row r="142" spans="2:7" ht="15">
      <c r="B142" s="23">
        <v>1</v>
      </c>
      <c r="C142" s="21" t="s">
        <v>27</v>
      </c>
      <c r="D142" s="102"/>
      <c r="E142" s="24">
        <v>30</v>
      </c>
      <c r="F142" s="38">
        <f t="shared" si="5"/>
        <v>30</v>
      </c>
      <c r="G142" s="29"/>
    </row>
    <row r="143" spans="2:7" ht="15.75" thickBot="1">
      <c r="B143" s="25">
        <v>1</v>
      </c>
      <c r="C143" s="26" t="s">
        <v>26</v>
      </c>
      <c r="D143" s="101"/>
      <c r="E143" s="24">
        <v>50</v>
      </c>
      <c r="F143" s="24">
        <f>E143*B143</f>
        <v>50</v>
      </c>
      <c r="G143" s="37"/>
    </row>
    <row r="144" spans="2:7" ht="15.75" thickBot="1">
      <c r="B144" s="25"/>
      <c r="C144" s="26"/>
      <c r="D144" s="101"/>
      <c r="E144" s="24"/>
      <c r="F144" s="24"/>
      <c r="G144" s="31">
        <f>SUM(F125:F143)</f>
        <v>4558</v>
      </c>
    </row>
    <row r="145" spans="2:7" ht="15.75" thickBot="1">
      <c r="B145" s="51"/>
      <c r="C145" s="82"/>
      <c r="D145" s="98"/>
      <c r="E145" s="53"/>
      <c r="F145" s="80"/>
      <c r="G145" s="77"/>
    </row>
    <row r="146" spans="2:7" ht="15">
      <c r="B146" s="106" t="s">
        <v>33</v>
      </c>
      <c r="C146" s="107" t="s">
        <v>89</v>
      </c>
      <c r="D146" s="108"/>
      <c r="E146" s="109" t="s">
        <v>36</v>
      </c>
      <c r="F146" s="109" t="s">
        <v>200</v>
      </c>
      <c r="G146" s="110"/>
    </row>
    <row r="147" spans="2:7" ht="15">
      <c r="B147" s="33">
        <v>1</v>
      </c>
      <c r="C147" s="34" t="s">
        <v>90</v>
      </c>
      <c r="D147" s="101"/>
      <c r="E147" s="24">
        <v>489</v>
      </c>
      <c r="F147" s="35">
        <f>E147*B147</f>
        <v>489</v>
      </c>
      <c r="G147" s="36"/>
    </row>
    <row r="148" spans="2:7" ht="15">
      <c r="B148" s="23">
        <v>1</v>
      </c>
      <c r="C148" s="21" t="s">
        <v>169</v>
      </c>
      <c r="D148" s="101"/>
      <c r="E148" s="24">
        <v>77</v>
      </c>
      <c r="F148" s="35">
        <f>E148*B148</f>
        <v>77</v>
      </c>
      <c r="G148" s="29"/>
    </row>
    <row r="149" spans="2:7" ht="15.75" thickBot="1">
      <c r="B149" s="25">
        <v>1</v>
      </c>
      <c r="C149" s="26" t="s">
        <v>170</v>
      </c>
      <c r="D149" s="101"/>
      <c r="E149" s="24">
        <v>78</v>
      </c>
      <c r="F149" s="35">
        <f>E149*B149</f>
        <v>78</v>
      </c>
      <c r="G149" s="37"/>
    </row>
    <row r="150" spans="2:7" ht="15.75" thickBot="1">
      <c r="B150" s="25"/>
      <c r="C150" s="26"/>
      <c r="D150" s="101"/>
      <c r="E150" s="24"/>
      <c r="F150" s="29"/>
      <c r="G150" s="31">
        <f>SUM(F147:F149)</f>
        <v>644</v>
      </c>
    </row>
    <row r="151" spans="2:7" ht="15.75" thickBot="1">
      <c r="B151" s="51"/>
      <c r="C151" s="52"/>
      <c r="D151" s="98"/>
      <c r="E151" s="53"/>
      <c r="F151" s="53"/>
      <c r="G151" s="77"/>
    </row>
    <row r="152" spans="2:7" ht="15.75" thickBot="1">
      <c r="B152" s="84" t="s">
        <v>33</v>
      </c>
      <c r="C152" s="111" t="s">
        <v>95</v>
      </c>
      <c r="D152" s="99"/>
      <c r="E152" s="85" t="s">
        <v>36</v>
      </c>
      <c r="F152" s="85" t="s">
        <v>200</v>
      </c>
      <c r="G152" s="86"/>
    </row>
    <row r="153" spans="2:7" ht="15">
      <c r="B153" s="20">
        <v>1</v>
      </c>
      <c r="C153" s="21" t="s">
        <v>150</v>
      </c>
      <c r="D153" s="100"/>
      <c r="E153" s="22">
        <v>970</v>
      </c>
      <c r="F153" s="22">
        <f aca="true" t="shared" si="6" ref="F153:F161">E153*B153</f>
        <v>970</v>
      </c>
      <c r="G153" s="28"/>
    </row>
    <row r="154" spans="2:7" ht="15">
      <c r="B154" s="23">
        <v>2</v>
      </c>
      <c r="C154" s="21" t="s">
        <v>17</v>
      </c>
      <c r="D154" s="67"/>
      <c r="E154" s="24">
        <v>125</v>
      </c>
      <c r="F154" s="24">
        <f t="shared" si="6"/>
        <v>250</v>
      </c>
      <c r="G154" s="29"/>
    </row>
    <row r="155" spans="2:7" ht="15">
      <c r="B155" s="23">
        <v>1</v>
      </c>
      <c r="C155" s="21" t="s">
        <v>94</v>
      </c>
      <c r="D155" s="67"/>
      <c r="E155" s="24">
        <v>22</v>
      </c>
      <c r="F155" s="24">
        <f t="shared" si="6"/>
        <v>22</v>
      </c>
      <c r="G155" s="29"/>
    </row>
    <row r="156" spans="2:7" ht="15">
      <c r="B156" s="23">
        <v>1</v>
      </c>
      <c r="C156" s="21" t="s">
        <v>25</v>
      </c>
      <c r="D156" s="67"/>
      <c r="E156" s="24">
        <v>14</v>
      </c>
      <c r="F156" s="24">
        <f t="shared" si="6"/>
        <v>14</v>
      </c>
      <c r="G156" s="29"/>
    </row>
    <row r="157" spans="2:7" ht="15">
      <c r="B157" s="23">
        <v>1</v>
      </c>
      <c r="C157" s="21" t="s">
        <v>171</v>
      </c>
      <c r="D157" s="67"/>
      <c r="E157" s="24">
        <v>493</v>
      </c>
      <c r="F157" s="24">
        <f t="shared" si="6"/>
        <v>493</v>
      </c>
      <c r="G157" s="29"/>
    </row>
    <row r="158" spans="2:7" ht="15">
      <c r="B158" s="23">
        <v>1</v>
      </c>
      <c r="C158" s="21" t="s">
        <v>18</v>
      </c>
      <c r="D158" s="67"/>
      <c r="E158" s="24">
        <v>14</v>
      </c>
      <c r="F158" s="24">
        <f t="shared" si="6"/>
        <v>14</v>
      </c>
      <c r="G158" s="29"/>
    </row>
    <row r="159" spans="2:7" ht="15">
      <c r="B159" s="23">
        <v>1</v>
      </c>
      <c r="C159" s="21" t="s">
        <v>173</v>
      </c>
      <c r="D159" s="67"/>
      <c r="E159" s="24">
        <v>49</v>
      </c>
      <c r="F159" s="24">
        <f t="shared" si="6"/>
        <v>49</v>
      </c>
      <c r="G159" s="29"/>
    </row>
    <row r="160" spans="2:7" ht="15">
      <c r="B160" s="23">
        <v>1</v>
      </c>
      <c r="C160" s="21" t="s">
        <v>19</v>
      </c>
      <c r="D160" s="67"/>
      <c r="E160" s="24">
        <v>265</v>
      </c>
      <c r="F160" s="24">
        <f t="shared" si="6"/>
        <v>265</v>
      </c>
      <c r="G160" s="29"/>
    </row>
    <row r="161" spans="2:7" ht="15">
      <c r="B161" s="23">
        <v>1</v>
      </c>
      <c r="C161" s="21" t="s">
        <v>161</v>
      </c>
      <c r="D161" s="67"/>
      <c r="E161" s="24">
        <v>36</v>
      </c>
      <c r="F161" s="24">
        <f t="shared" si="6"/>
        <v>36</v>
      </c>
      <c r="G161" s="29"/>
    </row>
    <row r="162" spans="2:7" ht="15.75" thickBot="1">
      <c r="B162" s="25"/>
      <c r="C162" s="30"/>
      <c r="D162" s="103"/>
      <c r="E162" s="27"/>
      <c r="F162" s="31"/>
      <c r="G162" s="32">
        <f>SUM(F153:F162)</f>
        <v>2113</v>
      </c>
    </row>
    <row r="164" spans="2:7" ht="15">
      <c r="B164" s="127" t="s">
        <v>175</v>
      </c>
      <c r="C164" s="128"/>
      <c r="D164" s="129"/>
      <c r="E164" s="130"/>
      <c r="F164" s="130"/>
      <c r="G164" s="131"/>
    </row>
    <row r="165" spans="2:7" ht="15">
      <c r="B165" s="123"/>
      <c r="C165" s="123"/>
      <c r="D165" s="124"/>
      <c r="E165" s="125"/>
      <c r="F165" s="125"/>
      <c r="G165" s="126"/>
    </row>
    <row r="166" spans="3:5" ht="15">
      <c r="C166" s="13" t="s">
        <v>151</v>
      </c>
      <c r="E166" s="13" t="s">
        <v>122</v>
      </c>
    </row>
    <row r="167" spans="3:5" ht="15">
      <c r="C167" s="12" t="s">
        <v>130</v>
      </c>
      <c r="E167" s="9" t="s">
        <v>120</v>
      </c>
    </row>
    <row r="168" spans="3:5" ht="15">
      <c r="C168" s="12" t="s">
        <v>112</v>
      </c>
      <c r="E168" s="9" t="s">
        <v>24</v>
      </c>
    </row>
    <row r="169" spans="3:5" ht="15">
      <c r="C169" s="12" t="s">
        <v>113</v>
      </c>
      <c r="E169" s="12" t="s">
        <v>124</v>
      </c>
    </row>
    <row r="170" spans="3:5" ht="15">
      <c r="C170" s="9" t="s">
        <v>114</v>
      </c>
      <c r="E170" s="9" t="s">
        <v>125</v>
      </c>
    </row>
    <row r="171" spans="3:5" ht="15">
      <c r="C171" s="12" t="s">
        <v>131</v>
      </c>
      <c r="E171" s="9" t="s">
        <v>126</v>
      </c>
    </row>
    <row r="172" spans="3:5" ht="15">
      <c r="C172" s="9" t="s">
        <v>132</v>
      </c>
      <c r="E172" s="16" t="s">
        <v>142</v>
      </c>
    </row>
    <row r="173" ht="15">
      <c r="C173" s="9" t="s">
        <v>115</v>
      </c>
    </row>
    <row r="174" spans="3:6" ht="15">
      <c r="C174" s="9" t="s">
        <v>116</v>
      </c>
      <c r="E174" s="13" t="s">
        <v>127</v>
      </c>
      <c r="F174" s="14"/>
    </row>
    <row r="175" spans="3:5" ht="15">
      <c r="C175" s="9" t="s">
        <v>143</v>
      </c>
      <c r="E175" s="12" t="s">
        <v>118</v>
      </c>
    </row>
    <row r="176" ht="15">
      <c r="E176" s="9" t="s">
        <v>128</v>
      </c>
    </row>
    <row r="177" spans="3:5" ht="15">
      <c r="C177" s="13" t="s">
        <v>23</v>
      </c>
      <c r="E177" s="9" t="s">
        <v>129</v>
      </c>
    </row>
    <row r="178" ht="15">
      <c r="C178" s="9" t="s">
        <v>101</v>
      </c>
    </row>
    <row r="179" spans="5:6" ht="15">
      <c r="E179" s="13" t="s">
        <v>22</v>
      </c>
      <c r="F179" s="14"/>
    </row>
    <row r="180" spans="3:5" ht="15">
      <c r="C180" s="13" t="s">
        <v>119</v>
      </c>
      <c r="E180" s="9" t="s">
        <v>98</v>
      </c>
    </row>
    <row r="181" ht="15">
      <c r="C181" s="12" t="s">
        <v>120</v>
      </c>
    </row>
    <row r="182" spans="3:7" ht="15">
      <c r="C182" s="9" t="s">
        <v>144</v>
      </c>
      <c r="E182" s="13" t="s">
        <v>134</v>
      </c>
      <c r="F182" s="14"/>
      <c r="G182" s="15"/>
    </row>
    <row r="183" spans="3:7" ht="15">
      <c r="C183" s="9" t="s">
        <v>100</v>
      </c>
      <c r="E183" s="9" t="s">
        <v>117</v>
      </c>
      <c r="F183" s="119"/>
      <c r="G183" s="120"/>
    </row>
    <row r="184" spans="3:5" ht="15">
      <c r="C184" s="9" t="s">
        <v>121</v>
      </c>
      <c r="E184" s="9" t="s">
        <v>118</v>
      </c>
    </row>
    <row r="185" spans="2:5" ht="15">
      <c r="B185"/>
      <c r="E185" s="121" t="s">
        <v>133</v>
      </c>
    </row>
    <row r="186" spans="2:5" ht="15">
      <c r="B186"/>
      <c r="D186" s="105"/>
      <c r="E186" s="12" t="s">
        <v>123</v>
      </c>
    </row>
    <row r="187" spans="2:4" ht="15">
      <c r="B187"/>
      <c r="D187" s="105"/>
    </row>
    <row r="200" ht="12.75" customHeight="1"/>
    <row r="201" ht="12.75" customHeight="1"/>
    <row r="202" ht="12.75" customHeight="1"/>
    <row r="203" ht="12.75" customHeight="1"/>
  </sheetData>
  <sheetProtection/>
  <mergeCells count="5">
    <mergeCell ref="B164:G164"/>
    <mergeCell ref="B44:C44"/>
    <mergeCell ref="B58:G58"/>
    <mergeCell ref="B1:G1"/>
    <mergeCell ref="B4:G4"/>
  </mergeCells>
  <hyperlinks>
    <hyperlink ref="C181" r:id="rId1" display="Home Energy"/>
    <hyperlink ref="C182" r:id="rId2" display="Jounrnal of Light Construction"/>
    <hyperlink ref="C183" r:id="rId3" display="Fine Home Building"/>
    <hyperlink ref="C184" r:id="rId4" display="Family Handyman"/>
    <hyperlink ref="E167" r:id="rId5" display="Home Energy"/>
    <hyperlink ref="E168" r:id="rId6" display="Wap Tac"/>
    <hyperlink ref="E186" r:id="rId7" display="Best of Building Science"/>
    <hyperlink ref="E170" r:id="rId8" display="Building Science.com"/>
    <hyperlink ref="E169" r:id="rId9" display="AEC Knowledge Library"/>
    <hyperlink ref="C178" r:id="rId10" display="Example at Karg.com"/>
    <hyperlink ref="E176" r:id="rId11" display="EEBA"/>
    <hyperlink ref="E175" r:id="rId12" display="Affordable Comfort"/>
    <hyperlink ref="E171" r:id="rId13" display="Karg.com"/>
    <hyperlink ref="E177" r:id="rId14" display="RESNET"/>
    <hyperlink ref="E183" r:id="rId15" display="Saturan Resources"/>
    <hyperlink ref="C168" r:id="rId16" display="Residential Energy"/>
    <hyperlink ref="C169" r:id="rId17" display="Your Mobile Home"/>
    <hyperlink ref="C170" r:id="rId18" display="EEBA Builders Guide"/>
    <hyperlink ref="C173" r:id="rId19" display="Code Check (HVAC, Elec, Plumb)"/>
    <hyperlink ref="C174" r:id="rId20" display="CODE BOOKS (IRC, IFGC, NFPA 211, NFPA 31,IECC, etc.)"/>
    <hyperlink ref="C167" r:id="rId21" display="WX Field Guide(s) (State, Regional, or BPI)"/>
    <hyperlink ref="C171" r:id="rId22" display="Save Energy, Save Money"/>
    <hyperlink ref="C172" r:id="rId23" display="Insulate and Weatherize"/>
    <hyperlink ref="E185" r:id="rId24" display="WAPTAC (Weatherization Theater)"/>
    <hyperlink ref="E172" r:id="rId25" display="www.bacharach-training.com"/>
    <hyperlink ref="C175" r:id="rId26" display="Combustion Analysis and Fuel Efficiency"/>
    <hyperlink ref="E184" r:id="rId27" display="Affordable Comfort"/>
    <hyperlink ref="E180" r:id="rId28" display="Building Better Homes"/>
  </hyperlinks>
  <printOptions/>
  <pageMargins left="0.41" right="0.64" top="0.5" bottom="0.57" header="0.25" footer="0.32"/>
  <pageSetup fitToHeight="3" horizontalDpi="600" verticalDpi="600" orientation="portrait" scale="71"/>
  <rowBreaks count="1" manualBreakCount="1">
    <brk id="69" min="1" max="6" man="1"/>
  </rowBreaks>
  <ignoredErrors>
    <ignoredError sqref="B59:B60 B66:B67 B50 B47 B31:B34 B6:B8 B11:B14 B18 B20 B23:B24 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 House Weatherization Equipment List </dc:title>
  <dc:subject/>
  <dc:creator>acox</dc:creator>
  <cp:keywords/>
  <dc:description/>
  <cp:lastModifiedBy>Alice Gaston</cp:lastModifiedBy>
  <cp:lastPrinted>2008-12-02T02:02:19Z</cp:lastPrinted>
  <dcterms:created xsi:type="dcterms:W3CDTF">2008-05-30T20:11:24Z</dcterms:created>
  <dcterms:modified xsi:type="dcterms:W3CDTF">2013-01-03T22:48:55Z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